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G:\Fon-pheeratcha\1.คำของบลงทุน\ปีงบประมาณ 2569\28. แจ้งร่างพรบ.68 ลงหน้าเว็บ\"/>
    </mc:Choice>
  </mc:AlternateContent>
  <xr:revisionPtr revIDLastSave="0" documentId="13_ncr:1_{AF7DA518-53CB-4FFD-80F1-9F40DE22FEBD}" xr6:coauthVersionLast="47" xr6:coauthVersionMax="47" xr10:uidLastSave="{00000000-0000-0000-0000-000000000000}"/>
  <bookViews>
    <workbookView xWindow="-120" yWindow="-120" windowWidth="29040" windowHeight="15720" tabRatio="70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ผูกพันเดิม!$A$7:$P$31</definedName>
    <definedName name="_xlnm._FilterDatabase" localSheetId="1" hidden="1">ร่างพรบ._ก่อสร้าง!$A$7:$T$19</definedName>
    <definedName name="_xlnm._FilterDatabase" localSheetId="0" hidden="1">ร่างพรบ._ครุภัณฑ์!$A$7:$N$7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ผูกพันเดิม!$A$1:$O$31</definedName>
    <definedName name="_xlnm.Print_Area" localSheetId="1">ร่างพรบ._ก่อสร้าง!$A$1:$T$19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4" l="1"/>
  <c r="D5" i="14"/>
  <c r="E5" i="14"/>
  <c r="F5" i="14"/>
  <c r="D5" i="12"/>
  <c r="E5" i="12"/>
  <c r="F5" i="12"/>
  <c r="G5" i="12"/>
  <c r="H5" i="12"/>
  <c r="C5" i="12"/>
  <c r="B5" i="12"/>
  <c r="J5" i="7" l="1"/>
  <c r="K5" i="7"/>
  <c r="L5" i="7"/>
  <c r="M19" i="7" l="1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G8" i="14" l="1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3" i="14"/>
  <c r="G111" i="14"/>
  <c r="G106" i="14"/>
  <c r="G104" i="14"/>
  <c r="G101" i="14"/>
  <c r="G99" i="14"/>
  <c r="G94" i="14"/>
  <c r="G91" i="14"/>
  <c r="G89" i="14"/>
  <c r="G87" i="14"/>
  <c r="G85" i="14"/>
  <c r="G76" i="14"/>
  <c r="G74" i="14"/>
  <c r="G71" i="14"/>
  <c r="G67" i="14"/>
  <c r="G65" i="14"/>
  <c r="G59" i="14"/>
  <c r="G44" i="14"/>
  <c r="G30" i="14"/>
  <c r="G29" i="14"/>
  <c r="G27" i="14"/>
  <c r="G26" i="14"/>
  <c r="G24" i="14"/>
  <c r="G22" i="14"/>
  <c r="G19" i="14"/>
  <c r="G11" i="14"/>
  <c r="G9" i="14"/>
  <c r="G148" i="14"/>
  <c r="G114" i="14"/>
  <c r="G81" i="14"/>
  <c r="G112" i="14"/>
  <c r="G110" i="14"/>
  <c r="G109" i="14"/>
  <c r="G108" i="14"/>
  <c r="G107" i="14"/>
  <c r="G105" i="14"/>
  <c r="G103" i="14"/>
  <c r="G102" i="14"/>
  <c r="G100" i="14"/>
  <c r="G98" i="14"/>
  <c r="G97" i="14"/>
  <c r="G96" i="14"/>
  <c r="G95" i="14"/>
  <c r="G93" i="14"/>
  <c r="G92" i="14"/>
  <c r="G90" i="14"/>
  <c r="G88" i="14"/>
  <c r="G86" i="14"/>
  <c r="G84" i="14"/>
  <c r="G83" i="14"/>
  <c r="G82" i="14"/>
  <c r="G80" i="14"/>
  <c r="G79" i="14"/>
  <c r="G78" i="14"/>
  <c r="G77" i="14"/>
  <c r="G75" i="14"/>
  <c r="G73" i="14"/>
  <c r="G72" i="14"/>
  <c r="G70" i="14"/>
  <c r="G69" i="14"/>
  <c r="G68" i="14"/>
  <c r="G66" i="14"/>
  <c r="G64" i="14"/>
  <c r="G63" i="14"/>
  <c r="G62" i="14"/>
  <c r="G61" i="14"/>
  <c r="G60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28" i="14"/>
  <c r="G25" i="14"/>
  <c r="G23" i="14"/>
  <c r="G21" i="14"/>
  <c r="G20" i="14"/>
  <c r="G18" i="14"/>
  <c r="G17" i="14"/>
  <c r="G16" i="14"/>
  <c r="G15" i="14"/>
  <c r="G14" i="14"/>
  <c r="G13" i="14"/>
  <c r="G12" i="14"/>
  <c r="G10" i="14"/>
  <c r="G5" i="14" l="1"/>
  <c r="B5" i="7"/>
</calcChain>
</file>

<file path=xl/sharedStrings.xml><?xml version="1.0" encoding="utf-8"?>
<sst xmlns="http://schemas.openxmlformats.org/spreadsheetml/2006/main" count="1729" uniqueCount="515">
  <si>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</si>
  <si>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</si>
  <si>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</si>
  <si>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</si>
  <si>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</si>
  <si>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</si>
  <si>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</si>
  <si>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</si>
  <si>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</si>
  <si>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</si>
  <si>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โรงพยาบาลเชียงรายประชานุเคราะห์</t>
  </si>
  <si>
    <t>เวียง</t>
  </si>
  <si>
    <t>เมืองเชียงราย</t>
  </si>
  <si>
    <t>เชียงราย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</si>
  <si>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</si>
  <si>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</si>
  <si>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</si>
  <si>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โรงพยาบาลจอมทอง</t>
  </si>
  <si>
    <t>ดอยแก้ว</t>
  </si>
  <si>
    <t>จอมทอง</t>
  </si>
  <si>
    <t>เชียงใหม่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</si>
  <si>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</si>
  <si>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</si>
  <si>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เฉลิมพระเกียรติ</t>
  </si>
  <si>
    <t>โรงพยาบาลแม่แตง</t>
  </si>
  <si>
    <t>สันมหาพน</t>
  </si>
  <si>
    <t>แม่แตง</t>
  </si>
  <si>
    <t>โรงพยาบาลแม่ออน</t>
  </si>
  <si>
    <t>บ้านสหกรณ์</t>
  </si>
  <si>
    <t>แม่ออน</t>
  </si>
  <si>
    <t>หางดง</t>
  </si>
  <si>
    <t>โรงพยาบาลฮอด</t>
  </si>
  <si>
    <t>ฮอด</t>
  </si>
  <si>
    <t>โรงพยาบาลเกาะคา</t>
  </si>
  <si>
    <t>ศาลา</t>
  </si>
  <si>
    <t>เกาะคา</t>
  </si>
  <si>
    <t>ลำปาง</t>
  </si>
  <si>
    <t>ลำพูน</t>
  </si>
  <si>
    <t>โรงพยาบาลป่าซาง</t>
  </si>
  <si>
    <t>นครเจดีย์</t>
  </si>
  <si>
    <t>ป่าซาง</t>
  </si>
  <si>
    <t>โรงพยาบาลสมเด็จพระยุพราชเด่นชัย</t>
  </si>
  <si>
    <t>เด่นชัย</t>
  </si>
  <si>
    <t>แพร่</t>
  </si>
  <si>
    <t>โรงพยาบาลร้องกวาง</t>
  </si>
  <si>
    <t>ร้องเข็ม</t>
  </si>
  <si>
    <t>ร้องกวาง</t>
  </si>
  <si>
    <t>โรงพยาบาลลอง</t>
  </si>
  <si>
    <t>ห้วยอ้อ</t>
  </si>
  <si>
    <t>ลอง</t>
  </si>
  <si>
    <t>โรงพยาบาลวังชิ้น</t>
  </si>
  <si>
    <t>วังชิ้น</t>
  </si>
  <si>
    <t>โรงพยาบาลหนองม่วงไข่</t>
  </si>
  <si>
    <t>น้ำรัด</t>
  </si>
  <si>
    <t>หนองม่วงไข่</t>
  </si>
  <si>
    <t>โรงพยาบาลเฉลิมพระเกียรติ</t>
  </si>
  <si>
    <t>น่าน</t>
  </si>
  <si>
    <t>โรงพยาบาลเชียงกลาง</t>
  </si>
  <si>
    <t>เชียงกลาง</t>
  </si>
  <si>
    <t>โรงพยาบาลท่าวังผา</t>
  </si>
  <si>
    <t>ท่าวังผา</t>
  </si>
  <si>
    <t>พะเยา</t>
  </si>
  <si>
    <t>แม่ฮ่องสอน</t>
  </si>
  <si>
    <t>โรงพยาบาลบ่อเกลือ</t>
  </si>
  <si>
    <t>บ่อเกลือใต้</t>
  </si>
  <si>
    <t>บ่อเกลือ</t>
  </si>
  <si>
    <t>โรงพยาบาลนครพิงค์</t>
  </si>
  <si>
    <t>ดอนแก้ว</t>
  </si>
  <si>
    <t>แม่ริม</t>
  </si>
  <si>
    <t>โรงพยาบาลสมเด็จพระยุพราชปัว</t>
  </si>
  <si>
    <t>วรนคร</t>
  </si>
  <si>
    <t>ปัว</t>
  </si>
  <si>
    <t>โรงพยาบาลภูเพียง</t>
  </si>
  <si>
    <t>ม่วงตึ๊ด</t>
  </si>
  <si>
    <t>ภูเพียง</t>
  </si>
  <si>
    <t>โรงพยาบาลเวียงสา</t>
  </si>
  <si>
    <t>กลางเวียง</t>
  </si>
  <si>
    <t>เวียงสา</t>
  </si>
  <si>
    <t>โรงพยาบาลจุน</t>
  </si>
  <si>
    <t>ห้วยข้าวก่ำ</t>
  </si>
  <si>
    <t>จุน</t>
  </si>
  <si>
    <t>โรงพยาบาลเชียงคำ</t>
  </si>
  <si>
    <t>หย่วน</t>
  </si>
  <si>
    <t>เชียงคำ</t>
  </si>
  <si>
    <t>โรงพยาบาลเชียงม่วน</t>
  </si>
  <si>
    <t>บ้านมาง</t>
  </si>
  <si>
    <t>เชียงม่วน</t>
  </si>
  <si>
    <t>โรงพยาบาลดอกคำใต้</t>
  </si>
  <si>
    <t>ดอนศรีชุม</t>
  </si>
  <si>
    <t>ดอกคำใต้</t>
  </si>
  <si>
    <t>โรงพยาบาลปง</t>
  </si>
  <si>
    <t>นาปรัง</t>
  </si>
  <si>
    <t>ปง</t>
  </si>
  <si>
    <t>โรงพยาบาลลำพูน</t>
  </si>
  <si>
    <t>ต้นธง</t>
  </si>
  <si>
    <t>เมืองลำพูน</t>
  </si>
  <si>
    <t>โรงพยาบาลแม่ใจ</t>
  </si>
  <si>
    <t>ศรีถ้อย</t>
  </si>
  <si>
    <t>แม่ใจ</t>
  </si>
  <si>
    <t>โรงพยาบาลภูกามยาว</t>
  </si>
  <si>
    <t>ห้วยแก้ว</t>
  </si>
  <si>
    <t>ภูกามยาว</t>
  </si>
  <si>
    <t>จองคำ</t>
  </si>
  <si>
    <t>เมืองแม่ฮ่องสอน</t>
  </si>
  <si>
    <t>โรงพยาบาลแม่สะเรียง</t>
  </si>
  <si>
    <t>แม่สะเรียง</t>
  </si>
  <si>
    <t>โรงพยาบาลแจ้ห่ม</t>
  </si>
  <si>
    <t>วิเชตนคร</t>
  </si>
  <si>
    <t>แจ้ห่ม</t>
  </si>
  <si>
    <t>โรงพยาบาลสมเด็จพระญาณสังวร</t>
  </si>
  <si>
    <t>เวียงชัย</t>
  </si>
  <si>
    <t>โรงพยาบาลเสริมงาม</t>
  </si>
  <si>
    <t>ทุ่งงาม</t>
  </si>
  <si>
    <t>เสริมงาม</t>
  </si>
  <si>
    <t>ในเวียง</t>
  </si>
  <si>
    <t>เมืองแพร่</t>
  </si>
  <si>
    <t>โรงพยาบาลน่าน</t>
  </si>
  <si>
    <t>เมืองน่าน</t>
  </si>
  <si>
    <t>โรงพยาบาลพาน</t>
  </si>
  <si>
    <t>ม่วงคำ</t>
  </si>
  <si>
    <t>พาน</t>
  </si>
  <si>
    <t>โรงพยาบาลเวียงแก่น</t>
  </si>
  <si>
    <t>ม่วงยาย</t>
  </si>
  <si>
    <t>เวียงแก่น</t>
  </si>
  <si>
    <t>โรงพยาบาลภูซาง</t>
  </si>
  <si>
    <t>ป่าสัก</t>
  </si>
  <si>
    <t>ภูซาง</t>
  </si>
  <si>
    <t>โรงพยาบาลแพร่</t>
  </si>
  <si>
    <t>โรงพยาบาลศรีสังวาลย์</t>
  </si>
  <si>
    <t>โรงพยาบาลสูงเม่น</t>
  </si>
  <si>
    <t>พระหลวง</t>
  </si>
  <si>
    <t>สูงเม่น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</si>
  <si>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</si>
  <si>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</si>
  <si>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ศูนย์แพทยศาสตรศึกษาชั้นคลินิก โรงพยาบาลแพร่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</si>
  <si>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</si>
  <si>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</si>
  <si>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</si>
  <si>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</si>
  <si>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</si>
  <si>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</si>
  <si>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</si>
  <si>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</si>
  <si>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</si>
  <si>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</si>
  <si>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</si>
  <si>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</si>
  <si>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</si>
  <si>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</si>
  <si>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หอผู้ป่วยใน 5 ชั้น (จำนวน 114 เตียง) เป็นอาคาร คสล.5 ชั้น พื้นที่ใช้สอยประมาณ 4,797 ตารางเมตร (โครงสร้างต้านแผ่นดินไหว) โรงพยาบาลสมเด็จพระยุพราชปัว ตำบลวรนคร อำเภอปัว จังหวัดน่าน 1 หลัง</t>
  </si>
  <si>
    <t>อาคารผู้ป่วยนอก อุบัติเหตุ และบำบัดรักษา 5 ชั้น พื้นที่ใช้สอยประมาณ 13,424 ตารางเมตร (โครงสร้างต้านแผ่นดินไหว) โรงพยาบาลศรีสังวาลย์ ตำบลจองคำ อำเภอเมืองแม่ฮ่องสอน จังหวัดแม่ฮ่องสอน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</si>
  <si>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โรงพยาบาลจุน ตำบลห้วยข้าวก่ำ อำเภอจุน จังหวัดพะเยา 1 หลัง</t>
  </si>
  <si>
    <t>อาคารผู้ป่วยนอก 5 ชั้น เป็นอาคาร คสล.5 ชั้น พื้นที่ใช้สอยประมาณ 9,796 ตารางเมตร (โครงสร้างต้านแผ่นดินไหว) โรงพยาบาลลำพูน ตำบลต้นธง อำเภอเมืองลำพูน จังหวัดลำพูน 1 หลัง</t>
  </si>
  <si>
    <t>อาคารอุบัติเหตุ ผู้ป่วยหนัก ไตเทียมและผ่าตัด เป็นอาคาร คสล.3 ชั้น และชั้นใต้ดิน พื้นที่ใช้สอยประมาณ 8,505 ตารางเมตร (โครงสร้างต้านแผ่นดินไหว) โรงพยาบาลจอมทอง ตำบลดอยแก้ว อำเภอจอมทอง จังหวัดเชียงใหม่ 1 หลัง</t>
  </si>
  <si>
    <t>อาคารสนับสนุนบริการ 5 ชั้น เป็นอาคาร คสล.5 ชั้น พื้นที่ใช้สอยประมาณ 7,487 ตารางเมตร (โครงสร้างต้านแผ่นดินไหว) โรงพยาบาลสูงเม่น ตำบลพระหลวง อำเภอสูงเม่น จังหวัดแพร่ 1 หลัง</t>
  </si>
  <si>
    <t>อาคารผ่าตัด ผู้ป่วยหนักและผู้ป่วยใน เป็นอาคาร คสล.5 ชั้น พื้นที่ใช้สอยประมาณ 4,682 ตารางเมตร (โครงสร้างต้านแผ่นดินไหว) โรงพยาบาลพาน ตำบลม่วงคำ อำเภอพาน จังหวัดเชียงราย 1 หลัง</t>
  </si>
  <si>
    <t>อาคารผู้ป่วยนอก ผ่าตัด ผู้ป่วยหนัก และผู้ป่วยใน เป็นอาคาร คสล.5 ชั้น พื้นที่ใช้สอยประมาณ 5,585 ตารางเมตร (โครงสร้างต้านแผ่นดินไหว) โรงพยาบาลเวียงสา ตำบลกลางเวียง อำเภอเวียงสา จังหวัดน่าน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</si>
  <si>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โรงพยาบาลสมเด็จพระญาณสังวร ตำบลเวียงชัย อำเภอเวียงชัย จังหวัดเชียงราย 1 หลัง</t>
  </si>
  <si>
    <t>อาคารพักเจ้าหน้าที่ 96 ห้อง เป็นอาคาร คสล.7 ชั้น พื้นที่ใช้สอยประมาณ 3,908 ตารางเมตร (โครงสร้างต้านแผ่นดินไหว) โรงพยาบาลน่าน ตำบลฝายแก้ว อำเภอภูเพียง จังหวัดน่าน 1 หลัง</t>
  </si>
  <si>
    <t>ฝายแก้ว</t>
  </si>
  <si>
    <t>อาคารพักเจ้าหน้าที่ 96 ห้อง เป็นอาคาร คสล.7 ชั้น พื้นที่ใช้สอยประมาณ 3,908 ตารางเมตร (โครงสร้างต้านแผ่นดินไหว) โรงพยาบาลแพร่ ตำบลในเวียง อำเภอเมืองแพร่ จังหวัดแพร่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</si>
  <si>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โรงพยาบาลแจ้ห่ม ตำบลวิเชตนคร อำเภอแจ้ห่ม จังหวัดลำปาง 1 หลัง</t>
  </si>
  <si>
    <t>อาคารผู้ป่วยนอก (โรงพยาบาลชุมชน) และอาคารห้องเครื่องระบบไปป์ไลน์ เป็นอาคาร คสล.2 ชั้น พื้นที่ใช้สอยประมาณ 2,696 ตารางเมตร (โครงสร้างต้านแผ่นดินไหว) โรงพยาบาลเชียงกลาง ตำบลเชียงกลาง อำเภอเชียงกลาง จังหวัดน่าน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</si>
  <si>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โรงพยาบาลแม่แตง ตำบลสันมหาพน อำเภอแม่แตง จังหวัดเชียงใหม่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</si>
  <si>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โรงพยาบาลภูเพียง ตำบลม่วงตึ๊ด อำเภอภูเพียง จังหวัดน่าน 1 หลัง</t>
  </si>
  <si>
    <t>อาคารผู้ป่วยใน 30 เตียง เป็นอาคาร คสล.1 ชั้น พื้นที่ใช้สอยประมาณ 936 ตารางเมตร (โครงสร้างต้านแผ่นดินไหว) โรงพยาบาลบ่อเกลือ ตำบลบ่อเกลือใต้ อำเภอบ่อเกลือ จังหวัดน่าน 1 หลัง</t>
  </si>
  <si>
    <t>อาคารผู้ป่วยนอก วินิจฉัยและบำบัดรักษา เป็นอาคาร คสล.5 ชั้น พื้นที่ใช้สอยประมาณ 11,005 ตารางเมตร (โครงสร้างต้านแผ่นดินไหว) โรงพยาบาลสมเด็จพระยุพราชปัว ตำบลวรนคร อำเภอปัว จังหวัดน่าน 1 หลัง</t>
  </si>
  <si>
    <t>อาคารผู้ป่วยนอก ผู้ป่วยใน และบำบัดรักษา 10 ชั้น เป็นอาคาร คสล.10 ชั้น พื้นที่ใช้สอยประมาณ 26,428 ตารางเมตร (โครงสร้างต้านแผ่นดินไหว) โรงพยาบาลนครพิงค์ ตำบลดอนแก้ว อำเภอแม่ริม จังหวัดเชียงใหม่ 1 หลัง</t>
  </si>
  <si>
    <t>อาคารไตเทียม เคมีบำบัด ผู้ป่วยวิกฤต และผู้ป่วยใน 7 ชั้น เป็นอาคาร คสล.7 ชั้น พื้นที่ใช้สอยประมาณ 7,291 ตารางเมตร (โครงสร้างต้านแผ่นดินไหว) โรงพยาบาลน่าน ตำบลในเวียง อำเภอเมืองน่าน จังหวัดน่าน 1 หลัง</t>
  </si>
  <si>
    <t>อาคารผู้ป่วยนอก 8 ชั้น เป็นอาคาร คสล.8 ชั้น พื้นที่ใช้สอยประมาณ 17,000 ตารางเมตร (โครงสร้างต้านแผ่นดินไหว) โรงพยาบาลเชียงรายประชานุเคราะห์ ตำบลเวียง อำเภอเมืองเชียงราย จังหวัดเชียงราย 1 หลัง</t>
  </si>
  <si>
    <t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 โรงพยาบาลเวียงแก่น ตำบลม่วงยาย อำเภอเวียงแก่น จังหวัดเชียงราย 1 หลัง</t>
  </si>
  <si>
    <t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 โรงพยาบาลนครพิงค์ ตำบลดอนแก้ว อำเภอแม่ริม จังหวัดเชียงใหม่ 1 หลัง</t>
  </si>
  <si>
    <t>กิจกรรม : รายจ่ายลงทุนเพื่อใช้จ่ายเงินกู้เพื่อการพัฒนาเศรษฐกิจและสังคม</t>
  </si>
  <si>
    <t>อาคารพักอาจารย์แพทย์ 52 ยูนิต เป็นอาคาร คสล. 4 ชั้น พื้นที่ใช้สอยประมาณ 1,724 ตารางเมตร (โครงสร้างต้านแผ่นดินไหว) พร้อมอุปกรณ์ประกอบอาคาร ศูนย์แพทยศาสตรศึกษาชั้นคลินิก โรงพยาบาลแพร่ ตำบลในเวียง อำเภอเมืองแพร่ จังหวัดแพร่ 1 หลัง</t>
  </si>
  <si>
    <t>อาคารผู้ป่วยนอก-อุบัติเหตุ เป็นอาคาร คสล.4 ชั้น พื้นที่ใช้สอยประมาณ 5,600 ตารางเมตร (โครงสร้างต้านแผ่นดินไหว) โรงพยาบาลฮอด ตำบลหางดง อำเภอฮอด จังหวัดเชียงใหม่ 1 หลัง</t>
  </si>
  <si>
    <t>รายการครุภัณฑ์ แบบที่ 2</t>
  </si>
  <si>
    <t>รายการสิ่งก่อสร้าง แบบที่ 2</t>
  </si>
  <si>
    <t>โรงพยาบาลพะเยา</t>
  </si>
  <si>
    <t>บ้านต๋อม</t>
  </si>
  <si>
    <t>เมืองพะเยา</t>
  </si>
  <si>
    <t>โรงพยาบาลสันป่าตอง</t>
  </si>
  <si>
    <t>ยุหว่า</t>
  </si>
  <si>
    <t>สันป่าตอง</t>
  </si>
  <si>
    <t>โรงพยาบาลแม่ลาน้อย</t>
  </si>
  <si>
    <t>แม่ลาน้อย</t>
  </si>
  <si>
    <t>โรงพยาบาลหางดง</t>
  </si>
  <si>
    <t>โรงพยาบาลลี้</t>
  </si>
  <si>
    <t>ลี้</t>
  </si>
  <si>
    <t>โรงพยาบาลแม่ฟ้าหลวง</t>
  </si>
  <si>
    <t>แม่สลองใน</t>
  </si>
  <si>
    <t>แม่ฟ้าหลวง</t>
  </si>
  <si>
    <t>โรงพยาบาลลำปาง</t>
  </si>
  <si>
    <t>หัวเวียง</t>
  </si>
  <si>
    <t>เมืองลำปาง</t>
  </si>
  <si>
    <t>โรงพยาบาลสันทราย</t>
  </si>
  <si>
    <t>หนองหาร</t>
  </si>
  <si>
    <t>สันทราย</t>
  </si>
  <si>
    <t>โรงพยาบาลฝาง</t>
  </si>
  <si>
    <t>ฝาง</t>
  </si>
  <si>
    <t>โรงพยาบาลไชยปราการ</t>
  </si>
  <si>
    <t>ศรีดงเย็น</t>
  </si>
  <si>
    <t>ไชยปราการ</t>
  </si>
  <si>
    <t>โรงพยาบาลปาย</t>
  </si>
  <si>
    <t>เวียงใต้</t>
  </si>
  <si>
    <t>ปาย</t>
  </si>
  <si>
    <t>อมก๋อย</t>
  </si>
  <si>
    <t>สำนักงานสาธารณสุขจังหวัดเชียงใหม่</t>
  </si>
  <si>
    <t>ช่างเคิ่ง</t>
  </si>
  <si>
    <t>แม่แจ่ม</t>
  </si>
  <si>
    <t>สำนักงานสาธารณสุขอำเภอแม่ใจ</t>
  </si>
  <si>
    <t>โรงพยาบาลวังเหนือ</t>
  </si>
  <si>
    <t>วังเหนือ</t>
  </si>
  <si>
    <t>โรงพยาบาลงาว</t>
  </si>
  <si>
    <t>หลวงเหนือ</t>
  </si>
  <si>
    <t>งาว</t>
  </si>
  <si>
    <t>โรงพยาบาลเถิน</t>
  </si>
  <si>
    <t>ล้อมแรด</t>
  </si>
  <si>
    <t>เถิน</t>
  </si>
  <si>
    <t>โรงพยาบาลเชียงดาว</t>
  </si>
  <si>
    <t>เชียงดาว</t>
  </si>
  <si>
    <t>โรงพยาบาลวัดจันทร์ เฉลิมพระเกียรติ 80 พรรษา</t>
  </si>
  <si>
    <t>บ้านจันทร์</t>
  </si>
  <si>
    <t>กัลยาณิวัฒนา</t>
  </si>
  <si>
    <t>โรงพยาบาลดอยเต่า</t>
  </si>
  <si>
    <t>ดอยเต่า</t>
  </si>
  <si>
    <t>โรงพยาบาลดอยสะเก็ด</t>
  </si>
  <si>
    <t>เชิงดอย</t>
  </si>
  <si>
    <t>ดอยสะเก็ด</t>
  </si>
  <si>
    <t>โรงพยาบาลดอยหล่อ</t>
  </si>
  <si>
    <t>ดอยหล่อ</t>
  </si>
  <si>
    <t>โรงพยาบาลพร้าว</t>
  </si>
  <si>
    <t>พร้าว</t>
  </si>
  <si>
    <t>โรงพยาบาลส่งเสริมสุขภาพตำบลบ้านป่าข่อยเหนือ</t>
  </si>
  <si>
    <t>สันผีเสื้อ</t>
  </si>
  <si>
    <t>เมืองเชียงใหม่</t>
  </si>
  <si>
    <t>โรงพยาบาลแม่วาง</t>
  </si>
  <si>
    <t>บ้านกาด</t>
  </si>
  <si>
    <t>แม่วาง</t>
  </si>
  <si>
    <t>โรงพยาบาลแม่อาย</t>
  </si>
  <si>
    <t>แม่อาย</t>
  </si>
  <si>
    <t>โรงพยาบาลเวียงแหง</t>
  </si>
  <si>
    <t>เมืองแหง</t>
  </si>
  <si>
    <t>เวียงแหง</t>
  </si>
  <si>
    <t>โรงพยาบาลสะเมิง</t>
  </si>
  <si>
    <t>สะเมิงใต้</t>
  </si>
  <si>
    <t>สะเมิง</t>
  </si>
  <si>
    <t>โรงพยาบาลสันกำแพง</t>
  </si>
  <si>
    <t>บวกค้าง</t>
  </si>
  <si>
    <t>สันกำแพง</t>
  </si>
  <si>
    <t>โรงพยาบาลสารภี</t>
  </si>
  <si>
    <t>สารภี</t>
  </si>
  <si>
    <t>โรงพยาบาลอมก๋อย</t>
  </si>
  <si>
    <t>โรงพยาบาลเทพรัตนเวชชานุกูล เฉลิมพระเกียรติ 60 พรรษา</t>
  </si>
  <si>
    <t>โรงพยาบาลทุ่งหัวช้าง</t>
  </si>
  <si>
    <t>ทุ่งหัวช้าง</t>
  </si>
  <si>
    <t>โรงพยาบาลบ้านธิ</t>
  </si>
  <si>
    <t>บ้านธิ</t>
  </si>
  <si>
    <t>โรงพยาบาลบ้านโฮ่ง</t>
  </si>
  <si>
    <t>บ้านโฮ่ง</t>
  </si>
  <si>
    <t>โรงพยาบาลแม่ทา</t>
  </si>
  <si>
    <t>ทาสบเส้า</t>
  </si>
  <si>
    <t>แม่ทา</t>
  </si>
  <si>
    <t>โรงพยาบาลเวียงหนองล่อง</t>
  </si>
  <si>
    <t>วังผาง</t>
  </si>
  <si>
    <t>เวียงหนองล่อง</t>
  </si>
  <si>
    <t>โรงพยาบาลสอง</t>
  </si>
  <si>
    <t>บ้านหนุน</t>
  </si>
  <si>
    <t>สอง</t>
  </si>
  <si>
    <t>ห้วยโก๋น</t>
  </si>
  <si>
    <t>โรงพยาบาลทุ่งช้าง</t>
  </si>
  <si>
    <t>ทุ่งช้าง</t>
  </si>
  <si>
    <t>โรงพยาบาลนาน้อย</t>
  </si>
  <si>
    <t>ศรีษะเกษ</t>
  </si>
  <si>
    <t>นาน้อย</t>
  </si>
  <si>
    <t>โรงพยาบาลนาหมื่น</t>
  </si>
  <si>
    <t>บ่อแก้ว</t>
  </si>
  <si>
    <t>นาหมื่น</t>
  </si>
  <si>
    <t>โรงพยาบาลปางมะผ้า</t>
  </si>
  <si>
    <t>สบป่อง</t>
  </si>
  <si>
    <t>ปางมะผ้า</t>
  </si>
  <si>
    <t>โรงพยาบาลบ้านหลวง</t>
  </si>
  <si>
    <t>ป่าคาหลวง</t>
  </si>
  <si>
    <t>บ้านหลวง</t>
  </si>
  <si>
    <t>โรงพยาบาลแม่จริม</t>
  </si>
  <si>
    <t>หนองแดง</t>
  </si>
  <si>
    <t>แม่จริม</t>
  </si>
  <si>
    <t>โรงพยาบาลสองแคว</t>
  </si>
  <si>
    <t>นาไร่หลวง</t>
  </si>
  <si>
    <t>สองแคว</t>
  </si>
  <si>
    <t>โรงพยาบาลสันติสุข</t>
  </si>
  <si>
    <t>ดู่พงษ์</t>
  </si>
  <si>
    <t>สันติสุข</t>
  </si>
  <si>
    <t>โรงพยาบาลขุนยวม</t>
  </si>
  <si>
    <t>ขุนยวม</t>
  </si>
  <si>
    <t>โรงพยาบาลสบเมย</t>
  </si>
  <si>
    <t>แม่คะตวน</t>
  </si>
  <si>
    <t>สบเมย</t>
  </si>
  <si>
    <t>โรงพยาบาลเมืองปาน</t>
  </si>
  <si>
    <t>เมืองปาน</t>
  </si>
  <si>
    <t>โรงพยาบาลแม่ทะ</t>
  </si>
  <si>
    <t>แม่ทะ</t>
  </si>
  <si>
    <t>โรงพยาบาลแม่พริก</t>
  </si>
  <si>
    <t>พระบาทวังตวง</t>
  </si>
  <si>
    <t>แม่พริก</t>
  </si>
  <si>
    <t>โรงพยาบาลแม่เมาะ</t>
  </si>
  <si>
    <t>แม่เมาะ</t>
  </si>
  <si>
    <t>โรงพยาบาลสบปราบ</t>
  </si>
  <si>
    <t>สบปราบ</t>
  </si>
  <si>
    <t>โรงพยาบาลห้างฉัตร</t>
  </si>
  <si>
    <t>ห้างฉัตร</t>
  </si>
  <si>
    <t>โรงพยาบาลเวียงเชียงรุ้ง</t>
  </si>
  <si>
    <t>ทุ่งก่อ</t>
  </si>
  <si>
    <t>เวียงเชียงรุ้ง</t>
  </si>
  <si>
    <t>ศูนย์แพทยศาสตรศึกษาชั้นคลินิก โรงพยาบาลเชียงรายประชานุเคราะห์</t>
  </si>
  <si>
    <t>รอบเวียง</t>
  </si>
  <si>
    <t>ศูนย์แพทยศาสตรศึกษาชั้นคลินิก โรงพยาบาลนครพิงค์</t>
  </si>
  <si>
    <t>ศูนย์แพทยศาสตรศึกษาชั้นคลินิก โรงพยาบาลพะเยา</t>
  </si>
  <si>
    <t>ศูนย์แพทยศาสตรศึกษาชั้นคลินิก โรงพยาบาลลำปาง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</si>
  <si>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</si>
  <si>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</si>
  <si>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โรงพยาบาลเชียงรายประชานุเคราะห์ ตำบลเวียง อำเภอเมืองเชียงราย จังหวัดเชียงราย 1 ชุด</t>
  </si>
  <si>
    <t>เครื่องตรวจสมรรถภาพปอดด้วยเครื่องคอมพิวเตอร์ โรงพยาบาลแม่ลาน้อย ตำบลแม่ลาน้อย อำเภอแม่ลาน้อย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</si>
  <si>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โรงพยาบาลจอมทอง ตำบลดอยแก้ว อำเภอจอมทอง จังหวัดเชียงใหม่ 1 ชุด</t>
  </si>
  <si>
    <t>เครื่องช่วยนวดหัวใจและฟื้นคืนชีพผู้ป่วยอัตโนมัติ โรงพยาบาลสบเมย ตำบลแม่คะตวน อำเภอสบเมย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</si>
  <si>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โรงพยาบาลเชียงดาว ตำบลเชียงดาว อำเภอเชียงดาว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</si>
  <si>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โรงพยาบาลแม่ลาน้อย ตำบลแม่ลาน้อย อำเภอแม่ลาน้อย จังหวัดแม่ฮ่องสอน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</si>
  <si>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โรงพยาบาลไชยปราการ ตำบลศรีดงเย็น อำเภอไชยปราการ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</si>
  <si>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โรงพยาบาลแม่สะเรียง ตำบลแม่สะเรียง อำเภอแม่สะเรียง จังหวัดแม่ฮ่องสอน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</si>
  <si>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โรงพยาบาลวัดจันทร์ เฉลิมพระเกียรติ 80 พรรษา ตำบลบ้านจันทร์ อำเภอกัลยาณิวัฒนา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</si>
  <si>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โรงพยาบาลสบเมย ตำบลแม่คะตวน อำเภอสบเมย จังหวัดแม่ฮ่องสอน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</si>
  <si>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โรงพยาบาลดอยเต่า ตำบลดอยเต่า อำเภอดอยเต่า จังหวัดเชียงใหม่ 1 ชุด</t>
  </si>
  <si>
    <t>เครื่องตรวจสมรรถภาพทารกในครรภ์ภาวะวิกฤตรวมศูนย์ 8 เตียง โรงพยาบาลแม่สะเรียง ตำบลแม่สะเรียง อำเภอแม่สะเรียง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</si>
  <si>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โรงพยาบาลดอยสะเก็ด ตำบลเชิงดอย อำเภอดอยสะเก็ด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</si>
  <si>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โรงพยาบาลดอยหล่อ ตำบลดอยหล่อ อำเภอดอยหล่อ จังหวัดเชียงใหม่ 1 ชุด</t>
  </si>
  <si>
    <t>กล้องส่องตรวจกระเพาะอาหารและลำไส้เล็กส่วนต้นชนิดวีดิทัศน์แบบคมชัดสูง พร้อมชุดควบคุมสัญญาณภาพ โรงพยาบาลแม่สะเรียง ตำบลแม่สะเรียง อำเภอแม่สะเรียง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</si>
  <si>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โรงพยาบาลพร้าว ตำบลเวียง อำเภอพร้าว จังหวัดเชียงใหม่ 1 ชุด</t>
  </si>
  <si>
    <t>เครื่องอบความร้อนคลื่นสั้น โรงพยาบาลแม่ลาน้อย ตำบลแม่ลาน้อย อำเภอแม่ลาน้อย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</si>
  <si>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โรงพยาบาลแม่แตง ตำบลสันมหาพน อำเภอแม่แตง จังหวัดเชียงใหม่ 1 ชุด</t>
  </si>
  <si>
    <t>เครื่องช่วยหายใจชนิดควบคุมด้วยปริมาตรและความดัน ขนาดกลาง โรงพยาบาลสันทราย ตำบลหนองหาร อำเภอสันทราย จังหวัดเชียงใหม่ 4 เครื่อง</t>
  </si>
  <si>
    <t>เครื่องให้การรักษาด้วยแสงเลเซอร์กำลังสูง โรงพยาบาลสบเมย ตำบลแม่คะตวน อำเภอสบเมย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</si>
  <si>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โรงพยาบาลส่งเสริมสุขภาพตำบลบ้านป่าข่อยเหนือ ตำบลสันผีเสื้อ อำเภอเมืองเชียงใหม่ จังหวัดเชียงใหม่ 1 ชุด</t>
  </si>
  <si>
    <t>เครื่องรับสัญญาณภาพเอกซเรย์เป็นดิจิตอลชนิดชุดรับภาพแฟลตพาแนลไร้สาย โรงพยาบาลสันทราย ตำบลหนองหาร อำเภอสันทราย จังหวัดเชียงใหม่ 1 เครื่อง</t>
  </si>
  <si>
    <t>เครื่องดึงคอและหลังอัตโนมัติ พร้อมเตียงปรับระดับได้ โรงพยาบาลสบเมย ตำบลแม่คะตวน อำเภอสบเมย จังหวัดแม่ฮ่องสอน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</si>
  <si>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โรงพยาบาลแม่วาง ตำบลบ้านกาด อำเภอแม่วาง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</si>
  <si>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โรงพยาบาลแม่ออน ตำบลบ้านสหกรณ์ อำเภอแม่ออน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</si>
  <si>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โรงพยาบาลแม่อาย ตำบลแม่อาย อำเภอแม่อาย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</si>
  <si>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โรงพยาบาลเวียงแหง ตำบลเมืองแหง อำเภอเวียงแหง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</si>
  <si>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โรงพยาบาลสะเมิง ตำบลสะเมิงใต้ อำเภอสะเมิง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</si>
  <si>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โรงพยาบาลสันกำแพง ตำบลบวกค้าง อำเภอสันกำแพง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</si>
  <si>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โรงพยาบาลสันทราย ตำบลหนองหาร อำเภอสันทราย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</si>
  <si>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โรงพยาบาลสันป่าตอง ตำบลยุหว่า อำเภอสันป่าตอง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</si>
  <si>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โรงพยาบาลสารภี ตำบลสารภี อำเภอสารภี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</si>
  <si>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โรงพยาบาลหางดง ตำบลหางดง อำเภอหางดง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</si>
  <si>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โรงพยาบาลอมก๋อย ตำบลอมก๋อย อำเภออมก๋อย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</si>
  <si>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โรงพยาบาลฮอด ตำบลหางดง อำเภอฮอด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</si>
  <si>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โรงพยาบาลฝาง ตำบลเวียง อำเภอฝาง จังหวัดเชียงใหม่ 1 ชุด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</si>
  <si>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โรงพยาบาลเกาะคา ตำบลศาลา อำเภอเกาะคา จังหวัดลำปาง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</si>
  <si>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โรงพยาบาลเทพรัตนเวชชานุกูล เฉลิมพระเกียรติ 60 พรรษา ตำบลช่างเคิ่ง อำเภอแม่แจ่ม จังหวัดเชียงใหม่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</si>
  <si>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โรงพยาบาลทุ่งหัวช้าง ตำบลทุ่งหัวช้าง อำเภอทุ่งหัวช้าง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</si>
  <si>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โรงพยาบาลบ้านธิ ตำบลบ้านธิ อำเภอบ้านธิ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</si>
  <si>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โรงพยาบาลบ้านโฮ่ง ตำบลบ้านโฮ่ง อำเภอบ้านโฮ่ง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</si>
  <si>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โรงพยาบาลป่าซาง ตำบลนครเจดีย์ อำเภอป่าซาง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</si>
  <si>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โรงพยาบาลแม่ทา ตำบลทาสบเส้า อำเภอแม่ทา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</si>
  <si>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โรงพยาบาลลี้ ตำบลลี้ อำเภอลี้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</si>
  <si>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โรงพยาบาลเวียงหนองล่อง ตำบลวังผาง อำเภอเวียงหนองล่อง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</si>
  <si>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โรงพยาบาลสมเด็จพระยุพราชเด่นชัย ตำบลเด่นชัย อำเภอเด่นชัย จังหวัดแพร่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</si>
  <si>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โรงพยาบาลร้องกวาง ตำบลร้องเข็ม อำเภอร้องกวาง จังหวัดแพร่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</si>
  <si>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โรงพยาบาลลอง ตำบลห้วยอ้อ อำเภอลอง จังหวัดแพร่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</si>
  <si>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โรงพยาบาลวังชิ้น ตำบลวังชิ้น อำเภอวังชิ้น จังหวัดแพร่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</si>
  <si>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โรงพยาบาลสอง ตำบลบ้านหนุน อำเภอสอง จังหวัดแพร่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</si>
  <si>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โรงพยาบาลหนองม่วงไข่ ตำบลน้ำรัด อำเภอหนองม่วงไข่ จังหวัดแพร่ 1 ชุด</t>
  </si>
  <si>
    <t>เครื่องให้ออกซิเจนด้วยอัตราการไหลสูง โรงพยาบาลลี้ ตำบลลี้ อำเภอลี้ จังหวัดลำพูน 3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</si>
  <si>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โรงพยาบาลเฉลิมพระเกียรติ ตำบลห้วยโก๋น อำเภอเฉลิมพระเกียรติ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</si>
  <si>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โรงพยาบาลเชียงกลาง ตำบลเชียงกลาง อำเภอเชียงกลาง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</si>
  <si>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โรงพยาบาลท่าวังผา ตำบลท่าวังผา อำเภอท่าวังผา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</si>
  <si>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โรงพยาบาลทุ่งช้าง ตำบลทุ่งช้าง อำเภอทุ่งช้าง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</si>
  <si>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โรงพยาบาลนาน้อย ตำบลศรีษะเกษ อำเภอนาน้อย จังหวัดน่าน 1 ชุด</t>
  </si>
  <si>
    <t>เครื่องตรวจวิเคราะห์แยกชั้นจอประสาทตาชนิดถ่ายภาพจอประสาทตา โรงพยาบาลพะเยา ตำบลบ้านต๋อม อำเภอเมืองพะเยา จังหวัดพะเยา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</si>
  <si>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โรงพยาบาลนาหมื่น ตำบลบ่อแก้ว อำเภอนาหมื่น จังหวัดน่าน 1 ชุด</t>
  </si>
  <si>
    <t>ยูนิตทำฟัน โรงพยาบาลปางมะผ้า ตำบลสบป่อง อำเภอปางมะผ้า จังหวัดแม่ฮ่องสอน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</si>
  <si>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โรงพยาบาลบ่อเกลือ ตำบลบ่อเกลือใต้ อำเภอบ่อเกลือ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</si>
  <si>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โรงพยาบาลบ้านหลวง ตำบลป่าคาหลวง อำเภอบ้านหลวง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</si>
  <si>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โรงพยาบาลสมเด็จพระยุพราชปัว ตำบลวรนคร อำเภอปัว จังหวัดน่าน 1 ชุด</t>
  </si>
  <si>
    <t>ยูนิตทำฟัน โรงพยาบาลแม่ทา ตำบลทาสบเส้า อำเภอแม่ทา จังหวัดลำพูน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</si>
  <si>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โรงพยาบาลภูเพียง ตำบลม่วงตึ๊ด อำเภอภูเพียง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</si>
  <si>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โรงพยาบาลแม่จริม ตำบลหนองแดง อำเภอแม่จริม จังหวัดน่าน 1 ชุด</t>
  </si>
  <si>
    <t>เครื่องช่วยหายใจชนิดควบคุมด้วยปริมาตรและความดันเคลื่อนย้ายได้ โรงพยาบาลเถิน ตำบลล้อมแรด อำเภอเถิน จังหวัดลำปาง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</si>
  <si>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โรงพยาบาลเวียงสา ตำบลกลางเวียง อำเภอเวียงสา จังหวัดน่าน 1 ชุด</t>
  </si>
  <si>
    <t>เครื่องรักษาโรคตาด้วยแสงเลเซอร์แบบแพทเทิน โรงพยาบาลพะเยา ตำบลบ้านต๋อม อำเภอเมืองพะเยา จังหวัดพะเยา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</si>
  <si>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โรงพยาบาลสองแคว ตำบลนาไร่หลวง อำเภอสองแคว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</si>
  <si>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โรงพยาบาลสันติสุข ตำบลดู่พงษ์ อำเภอสันติสุข จังหวัดน่าน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</si>
  <si>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โรงพยาบาลจุน ตำบลห้วยข้าวก่ำ อำเภอจุน จังหวัดพะเยา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</si>
  <si>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โรงพยาบาลเชียงคำ ตำบลหย่วน อำเภอเชียงคำ จังหวัดพะเยา 1 ชุด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</si>
  <si>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สำหรับโรงพยาบาลขนาดมากกว่า 600 เตียง โรงพยาบาลเชียงรายประชานุเคราะห์ ตำบลเวียง อำเภอเมืองเชียงราย จังหวัดเชียงราย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</si>
  <si>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โรงพยาบาลเชียงม่วน ตำบลบ้านมาง อำเภอเชียงม่วน จังหวัดพะเยา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</si>
  <si>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โรงพยาบาลดอกคำใต้ ตำบลดอนศรีชุม อำเภอดอกคำใต้ จังหวัดพะเยา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</si>
  <si>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โรงพยาบาลปง ตำบลนาปรัง อำเภอปง จังหวัดพะเยา 1 ชุด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</si>
  <si>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 400-600 เตียง โรงพยาบาลลำพูน ตำบลต้นธง อำเภอเมืองลำพูน จังหวัดลำพูน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</si>
  <si>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โรงพยาบาลแม่ใจ ตำบลศรีถ้อย อำเภอแม่ใจ จังหวัดพะเยา 1 ชุด</t>
  </si>
  <si>
    <t>รถเอกซเรย์เคลื่อนที่แบบภาพดิจิตอล โรงพยาบาลจอมทอง ตำบลดอยแก้ว อำเภอจอมทอง จังหวัดเชียงใหม่ 1 คัน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</si>
  <si>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โรงพยาบาลภูกามยาว ตำบลห้วยแก้ว อำเภอภูกามยาว จังหวัดพะเยา 1 ชุด</t>
  </si>
  <si>
    <t>รถเอกซเรย์เคลื่อนที่แบบภาพดิจิตอล โรงพยาบาลนครพิงค์ ตำบลดอนแก้ว อำเภอแม่ริม จังหวัดเชียงใหม่ 1 คัน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</si>
  <si>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โรงพยาบาลขุนยวม ตำบลขุนยวม อำเภอขุนยวม จังหวัดแม่ฮ่องสอน 1 ชุด</t>
  </si>
  <si>
    <t>รถเอกซเรย์เคลื่อนที่แบบภาพดิจิตอล โรงพยาบาลฝาง ตำบลเวียง อำเภอฝาง จังหวัดเชียงใหม่ 1 คัน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</si>
  <si>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โรงพยาบาลปางมะผ้า ตำบลสบป่อง อำเภอปางมะผ้า จังหวัดแม่ฮ่องสอน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</si>
  <si>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โรงพยาบาลปาย ตำบลเวียงใต้ อำเภอปาย จังหวัดแม่ฮ่องสอน 1 ชุด</t>
  </si>
  <si>
    <t>เครื่องให้ออกซิเจนด้วยอัตราการไหลสูง โรงพยาบาลแม่ฟ้าหลวง ตำบลแม่สลองใน อำเภอแม่ฟ้าหลวง จังหวัดเชียงราย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</si>
  <si>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โรงพยาบาลเกาะคา ตำบลศาลา อำเภอเกาะคา จังหวัดลำปาง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</si>
  <si>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โรงพยาบาลภูกามยาว ตำบลห้วยแก้ว อำเภอภูกามยาว จังหวัดพะเยา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</si>
  <si>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โรงพยาบาลงาว ตำบลหลวงเหนือ อำเภองาว จังหวัดลำปาง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</si>
  <si>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โรงพยาบาลแจ้ห่ม ตำบลวิเชตนคร อำเภอแจ้ห่ม จังหวัดลำปาง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</si>
  <si>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โรงพยาบาลสมเด็จพระญาณสังวร ตำบลเวียงชัย อำเภอเวียงชัย จังหวัดเชียงราย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</si>
  <si>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โรงพยาบาลเมืองปาน ตำบลเมืองปาน อำเภอเมืองปาน จังหวัดลำปาง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</si>
  <si>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โรงพยาบาลดอยสะเก็ด ตำบลเชิงดอย อำเภอดอยสะเก็ด จังหวัดเชียงใหม่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</si>
  <si>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โรงพยาบาลลำปาง ตำบลหัวเวียง อำเภอเมืองลำปาง จังหวัดลำปาง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</si>
  <si>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โรงพยาบาลแม่ทะ ตำบลแม่ทะ อำเภอแม่ทะ จังหวัดลำปาง 1 ชุด</t>
  </si>
  <si>
    <t>เครื่องช่วยหายใจชนิดควบคุมด้วยปริมาตรและความดัน ขนาดกลาง โรงพยาบาลเถิน ตำบลล้อมแรด อำเภอเถิน จังหวัดลำปาง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</si>
  <si>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โรงพยาบาลแม่พริก ตำบลพระบาทวังตวง อำเภอแม่พริก จังหวัดลำปาง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</si>
  <si>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โรงพยาบาลฮอด ตำบลหางดง อำเภอฮอด จังหวัดเชียงใหม่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</si>
  <si>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โรงพยาบาลแม่เมาะ ตำบลแม่เมาะ อำเภอแม่เมาะ จังหวัดลำปาง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</si>
  <si>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โรงพยาบาลวังเหนือ ตำบลวังเหนือ อำเภอวังเหนือ จังหวัดลำปาง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</si>
  <si>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โรงพยาบาลสบปราบ ตำบลสบปราบ อำเภอสบปราบ จังหวัดลำปาง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</si>
  <si>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โรงพยาบาลเสริมงาม ตำบลทุ่งงาม อำเภอเสริมงาม จังหวัดลำปาง 1 ชุด</t>
  </si>
  <si>
    <t>กล้องส่องตรวจทางเดินหายใจแบบวีดิทัศน์ชนิดโค้งงอได้ โรงพยาบาลจอมทอง ตำบลดอยแก้ว อำเภอจอมทอง จังหวัดเชียงใหม่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</si>
  <si>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โรงพยาบาลห้างฉัตร ตำบลห้างฉัตร อำเภอห้างฉัตร จังหวัดลำปาง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</si>
  <si>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โรงพยาบาลสันกำแพง ตำบลบวกค้าง อำเภอสันกำแพง จังหวัดเชียงใหม่ 1 เครื่อง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</si>
  <si>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สำหรับโรงพยาบาลขนาดมากกว่า 600 เตียง โรงพยาบาลนครพิงค์ ตำบลดอนแก้ว อำเภอแม่ริม จังหวัดเชียงใหม่ 1 เครื่อง</t>
  </si>
  <si>
    <t>เครื่องฟอกไตแบบต่อเนื่อง โรงพยาบาลเกาะคา ตำบลศาลา อำเภอเกาะคา จังหวัดลำปาง 1 เครื่อง</t>
  </si>
  <si>
    <t>เครื่องให้การรักษาด้วยคลื่นกระแทกแบบ Radial โรงพยาบาลขุนยวม ตำบลขุนยวม อำเภอขุนยวม จังหวัดแม่ฮ่องสอน 1 เครื่อง</t>
  </si>
  <si>
    <t>เครื่องให้การรักษาด้วยแสงเลเซอร์กำลังสูง โรงพยาบาลปางมะผ้า ตำบลสบป่อง อำเภอปางมะผ้า จังหวัดแม่ฮ่องสอน 1 เครื่อง</t>
  </si>
  <si>
    <t>กล้องตรวจจอประสาทตาชนิดมือถือ โรงพยาบาลบ้านโฮ่ง ตำบลบ้านโฮ่ง อำเภอบ้านโฮ่ง จังหวัดลำพูน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</si>
  <si>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โรงพยาบาลเวียงหนองล่อง ตำบลวังผาง อำเภอเวียงหนองล่อง จังหวัดลำพูน 1 เครื่อง</t>
  </si>
  <si>
    <t>เครื่องอบความร้อนคลื่นสั้น โรงพยาบาลขุนยวม ตำบลขุนยวม อำเภอขุนยวม จังหวัดแม่ฮ่องสอน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</si>
  <si>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โรงพยาบาลเวียงเชียงรุ้ง ตำบลทุ่งก่อ อำเภอเวียงเชียงรุ้ง จังหวัดเชียงราย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</si>
  <si>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โรงพยาบาลเวียงหนองล่อง ตำบลวังผาง อำเภอเวียงหนองล่อง จังหวัดลำพูน 1 เครื่อง</t>
  </si>
  <si>
    <t>เครื่องช่วยหายใจชนิดควบคุมด้วยปริมาตรและความดัน ขนาดใหญ่ โรงพยาบาลแพร่ ตำบลในเวียง อำเภอเมืองแพร่ จังหวัดแพร่ 2 เครื่อง</t>
  </si>
  <si>
    <t>เครื่องติดตามสัญญาณชีพทารกในครรภ์และวัดการหดรัดตัวของมดลูกแบบรวมศูนย์ ไม่น้อยกว่า 4 เตียง โรงพยาบาลปาย ตำบลเวียงใต้ อำเภอปาย จังหวัดแม่ฮ่องสอน 1 เครื่อง</t>
  </si>
  <si>
    <t>เครื่องช่วยการเคลื่อนไหวข้อเข่าแบบต่อเนื่อง โรงพยาบาลจุน ตำบลห้วยข้าวก่ำ อำเภอจุน จังหวัดพะเยา 1 เครื่อง</t>
  </si>
  <si>
    <t>เครื่องให้ออกซิเจนด้วยอัตราการไหลสูง โรงพยาบาลขุนยวม ตำบลขุนยวม อำเภอขุนยวม จังหวัดแม่ฮ่องสอน 1 เครื่อง</t>
  </si>
  <si>
    <t>เครื่องดึงคอและหลังอัตโนมัติ พร้อมเตียงปรับระดับได้ โรงพยาบาลปางมะผ้า ตำบลสบป่อง อำเภอปางมะผ้า จังหวัดแม่ฮ่องสอน 1 เครื่อง</t>
  </si>
  <si>
    <t>เครื่องคอมพิวเตอร์แม่ข่าย แบบที่ 2 โรงพยาบาลเฉลิมพระเกียรติ ตำบลห้วยโก๋น อำเภอเฉลิมพระเกียรติ จังหวัดน่าน 1 เครื่อง</t>
  </si>
  <si>
    <t>เตียงผู้ป่วยสำหรับไอซียูปรับด้วยไฟฟ้าชนิด 4 motor โรงพยาบาลเถิน ตำบลล้อมแรด อำเภอเถิน จังหวัดลำปาง 2 เตียง</t>
  </si>
  <si>
    <t>เครื่องเอกซเรย์ฟลูโอโรสโคปเคลื่อนที่แบบซีอาร์มกำลังไม่น้อยกว่า 15 kW โรงพยาบาลแพร่ ตำบลในเวียง อำเภอเมืองแพร่ จังหวัดแพร่ 1 เครื่อง</t>
  </si>
  <si>
    <t>กล้องถ่ายภาพจอประสาทตาดิจิตอล โรงพยาบาลเชียงกลาง ตำบลเชียงกลาง อำเภอเชียงกลาง จังหวัดน่าน 1 เครื่อง</t>
  </si>
  <si>
    <t>เครื่องจี้ห้ามเลือด เลาะเนื้อเยื่อ และเชื่อมปิดหลอดเลือดด้วยคลื่นวิทยุความถี่สูง โรงพยาบาลเถิน ตำบลล้อมแรด อำเภอเถิน จังหวัดลำปาง 1 เครื่อง</t>
  </si>
  <si>
    <t>เครื่องตรวจอวัยวะภายในด้วยคลื่นเสียงความถี่สูงชนิดสี 2 หัวตรวจ โรงพยาบาลสันติสุข ตำบลดู่พงษ์ อำเภอสันติสุข จังหวัดน่าน 1 เครื่อง</t>
  </si>
  <si>
    <t>ชุดเครื่องมือถ่างขยายช่องท้อง พร้อมอุปกรณ์ถ่างดึงไม่น้อยกว่า 6 ชิ้น โรงพยาบาลเถิน ตำบลล้อมแรด อำเภอเถิน จังหวัดลำปาง 1 ชุด</t>
  </si>
  <si>
    <t>เครื่องตรวจอวัยวะภายในด้วยคลื่นเสียงความถี่สูงชนิดสี 2 หัวตรวจ โรงพยาบาลปาย ตำบลเวียงใต้ อำเภอปาย จังหวัดแม่ฮ่องสอน 1 เครื่อง</t>
  </si>
  <si>
    <t>เครื่องตรวจอวัยวะภายในด้วยคลื่นเสียงความถี่สูงชนิดสี 2 หัวตรวจ โรงพยาบาลแม่จริม ตำบลหนองแดง อำเภอแม่จริม จังหวัดน่าน 1 เครื่อง</t>
  </si>
  <si>
    <t>เครื่องซักผ้า แบบอุตสาหกรรม ขนาด 125 ปอนด์ โรงพยาบาลทุ่งช้าง ตำบลทุ่งช้าง อำเภอทุ่งช้าง จังหวัดน่าน 1 เครื่อง</t>
  </si>
  <si>
    <t>เครื่องติดตามการทำงานของหัวใจและสัญญาณชีพอัตโนมัติ ขนาดใหญ่ โรงพยาบาลเถิน ตำบลล้อมแรด อำเภอเถิน จังหวัดลำปาง 1 เครื่อง</t>
  </si>
  <si>
    <t>รถเอกซเรย์เคลื่อนที่แบบภาพดิจิตอล โรงพยาบาลลำพูน ตำบลต้นธง อำเภอเมืองลำพูน จังหวัดลำพูน 1 คัน</t>
  </si>
  <si>
    <t>เครื่องรับสัญญาณภาพเอกซเรย์เป็นดิจิตอลชนิดชุดรับภาพแฟลตพาแนลไร้สาย โรงพยาบาลลำพูน ตำบลต้นธง อำเภอเมืองลำพูน จังหวัดลำพูน 4 เครื่อง</t>
  </si>
  <si>
    <t>เครื่องเอกซเรย์เต้านมระบบดิจิตอล โรงพยาบาลสมเด็จพระยุพราชปัว ตำบลวรนคร อำเภอปัว จังหวัดน่าน 1 เครื่อง</t>
  </si>
  <si>
    <t>เครื่องระเหยแห้งสาร Rotary evaporater โรงพยาบาลสมเด็จพระยุพราชเด่นชัย ตำบลเด่นชัย อำเภอเด่นชัย จังหวัดแพร่ 1 เครื่อง</t>
  </si>
  <si>
    <t>เครื่องบรรจุพร้อมหนีบปลายหลอดอลูมิเนียมแบบกึ่งอัตโนมัติ โรงพยาบาลป่าซาง ตำบลนครเจดีย์ อำเภอป่าซาง จังหวัดลำพูน 1 เครื่อง</t>
  </si>
  <si>
    <t>เครื่องตรวจอวัยวะภายในด้วยคลื่นเสียงความคมชัดสูง 2 หัวตรวจ โรงพยาบาลศรีสังวาลย์ ตำบลจองคำ อำเภอเมืองแม่ฮ่องสอน จังหวัดแม่ฮ่องสอน 1 เครื่อง</t>
  </si>
  <si>
    <t>เครื่องฉายรังสีพลังงานสูง (LINAC) สามารถใช้โปรแกรมการทำงานแบบปรับความเข้ม (IMRT &amp; VMAT) โรงพยาบาลนครพิงค์ ตำบลดอนแก้ว อำเภอแม่ริม จังหวัดเชียงใหม่ 1 เครื่อง</t>
  </si>
  <si>
    <t>เครื่องตรวจหัวใจด้วยคลื่นเสียงความถี่สูงชนิด 4 มิติ โรงพยาบาลเชียงรายประชานุเคราะห์ ตำบลเวียง อำเภอเมืองเชียงราย จังหวัดเชียงราย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</si>
  <si>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โรงพยาบาลร้องกวาง ตำบลร้องเข็ม อำเภอร้องกวาง จังหวัดแพร่ 1 เครื่อง</t>
  </si>
  <si>
    <t>เครื่องตรวจหัวใจด้วยคลื่นเสียงสะท้อนความถี่สูงในเด็ก โรงพยาบาลนครพิงค์ ตำบลดอนแก้ว อำเภอแม่ริม จังหวัดเชียงใหม่ 1 เครื่อง</t>
  </si>
  <si>
    <t>เครื่องผ่าตัดต้อกระจกด้วยคลื่นเสียงความถี่สูง ชนิดเคลื่อนที่ (Mobile) โรงพยาบาลจอมทอง ตำบลดอยแก้ว อำเภอจอมทอง จังหวัดเชียงใหม่ 1 เครื่อง</t>
  </si>
  <si>
    <t>เครื่องกระตุ้นเซลล์ประสาทด้วยคลื่นแม่เหล็กไฟฟ้าชนิด (TMS) โรงพยาบาลพะเยา ตำบลบ้านต๋อม อำเภอเมืองพะเยา จังหวัดพะเยา 1 เครื่อง</t>
  </si>
  <si>
    <t>เครื่องตรวจหัวใจด้วยคลื่นเสียงความถี่สูงชนิด 4 มิติ โรงพยาบาลนครพิงค์ ตำบลดอนแก้ว อำเภอแม่ริม จังหวัดเชียงใหม่ 1 เครื่อง</t>
  </si>
  <si>
    <t>กล้องส่องตรวจลำไส้ใหญ่ชนิดวีดิทัศน์แบบคมชัดสูง พร้อมชุดควบคุมสัญญาณภาพ โรงพยาบาลเชียงคำ ตำบลหย่วน อำเภอเชียงคำ จังหวัดพะเยา 1 เครื่อง</t>
  </si>
  <si>
    <t>เครื่องรักษาโดยการทำให้ชักด้วยไฟฟ้า พร้อมระบบติดตาม โรงพยาบาลนครพิงค์ ตำบลดอนแก้ว อำเภอแม่ริม จังหวัดเชียงใหม่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</si>
  <si>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โรงพยาบาลนครพิงค์ ตำบลดอนแก้ว อำเภอแม่ริม จังหวัดเชียงใหม่ 1 เครื่อง</t>
  </si>
  <si>
    <t>เครื่องอ่านลำดับทางพันธุกรรมช่วยแพทย์ในการวินิจฉัยโรคทางพันธุกรรม โรงพยาบาลน่าน ตำบลในเวียง อำเภอเมืองน่าน จังหวัดน่าน 1 เครื่อง</t>
  </si>
  <si>
    <t>หุ่นฝึกการใส่ท่อช่วยหายใจผู้ใหญ่ ศูนย์แพทยศาสตรศึกษาชั้นคลินิก โรงพยาบาลเชียงรายประชานุเคราะห์ ตำบลรอบเวียง อำเภอเมืองเชียงราย จังหวัดเชียงราย 1 ตัว</t>
  </si>
  <si>
    <t>เครื่องตรวจคลื่นไฟฟ้าหัวใจ พร้อมระบบวิเคราะห์ผล และจัดเก็บภาพในระบบเครือข่าย ศูนย์แพทยศาสตรศึกษาชั้นคลินิก โรงพยาบาลนครพิงค์ ตำบลดอนแก้ว อำเภอแม่ริม จังหวัดเชียงใหม่ 1 เครื่อง</t>
  </si>
  <si>
    <t>หุ่นฝึกการตรวจต่อมลูกหมากและทวารหนัก ศูนย์แพทยศาสตรศึกษาชั้นคลินิก โรงพยาบาลนครพิงค์ ตำบลดอนแก้ว อำเภอแม่ริม จังหวัดเชียงใหม่ 1 ตัว</t>
  </si>
  <si>
    <t>หุ่นฝึกการช่วยชีวิตชั้นสูง (ALS) ผู้ใหญ่ พร้อมชุดจำลองสถานการณ์แบบโปรแกรม ชนิดไร้สาย ศูนย์แพทยศาสตรศึกษาชั้นคลินิก โรงพยาบาลนครพิงค์ ตำบลดอนแก้ว อำเภอแม่ริม จังหวัดเชียงใหม่ 1 ตัว</t>
  </si>
  <si>
    <t>เครื่องตรวจสุขภาพทารกในครรภ์ (NST) ชนิดครรภ์แฝด ศูนย์แพทยศาสตรศึกษาชั้นคลินิก โรงพยาบาลนครพิงค์ ตำบลดอนแก้ว อำเภอแม่ริม จังหวัดเชียงใหม่ 1 เครื่อง</t>
  </si>
  <si>
    <t>เครื่องส่องตรวจทางเดินหายใจ ชนิดโค้งงอได้ พร้อมอุปกรณ์แสดงผลที่จอภาพ ขนาด 15 นิ้ว (Video Laryngoscope) ศูนย์แพทยศาสตรศึกษาชั้นคลินิก โรงพยาบาลนครพิงค์ ตำบลดอนแก้ว อำเภอแม่ริม จังหวัดเชียงใหม่ 1 เครื่อง</t>
  </si>
  <si>
    <t>ชุดตรวจตาแบบ Panoptic พร้อมชุดต่อออกหน้าจอโทรศัพท์ ศูนย์แพทยศาสตรศึกษาชั้นคลินิก โรงพยาบาลนครพิงค์ ตำบลดอนแก้ว อำเภอแม่ริม จังหวัดเชียงใหม่ 1 ชุด</t>
  </si>
  <si>
    <t>เครื่องวัดความอิ่มตัวของออกซิเจนในเลือด (Pulse Oximeter) ชนิดตั้งโต๊ะ/ตั้งพื้น ศูนย์แพทยศาสตรศึกษาชั้นคลินิก โรงพยาบาลพะเยา ตำบลบ้านต๋อม อำเภอเมืองพะเยา จังหวัดพะเยา 1 เครื่อง</t>
  </si>
  <si>
    <t>เครื่องตรวจคลื่นไฟฟ้าหัวใจ พร้อมระบบวิเคราะห์ผล และจัดเก็บภาพในระบบเครือข่าย ศูนย์แพทยศาสตรศึกษาชั้นคลินิก โรงพยาบาลพะเยา ตำบลบ้านต๋อม อำเภอเมืองพะเยา จังหวัดพะเยา 1 เครื่อง</t>
  </si>
  <si>
    <t>หุ่นฝึกการตรวจภายใน ศูนย์แพทยศาสตรศึกษาชั้นคลินิก โรงพยาบาลพะเยา ตำบลบ้านต๋อม อำเภอเมืองพะเยา จังหวัดพะเยา 1 ตัว</t>
  </si>
  <si>
    <t>หุ่นฝึกการทำคลอดซิลิโคนเสมือนจริง สามารถซ่อมแซมได้ด้วยซิลิโคนตัวเอง พร้อมชุดมดลูกและรก สําหรับฝึกการล้วงรก ศูนย์แพทยศาสตรศึกษาชั้นคลินิก โรงพยาบาลพะเยา ตำบลบ้านต๋อม อำเภอเมืองพะเยา จังหวัดพะเยา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</si>
  <si>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โรงพยาบาลพะเยา ตำบลบ้านต๋อม อำเภอเมืองพะเยา จังหวัดพะเยา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</si>
  <si>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โรงพยาบาลพะเยา ตำบลบ้านต๋อม อำเภอเมืองพะเยา จังหวัดพะเยา 1 เครื่อง</t>
  </si>
  <si>
    <t>หุ่นฝึกการวินิจฉัยความผิดปกติในรูหูแบบดิจิตอล ศูนย์แพทยศาสตรศึกษาชั้นคลินิก โรงพยาบาลแพร่ ตำบลในเวียง อำเภอเมืองแพร่ จังหวัดแพร่ 1 ตัว</t>
  </si>
  <si>
    <t>หุ่นฝึกการตรวจตาแบบดิจิตอล ศูนย์แพทยศาสตรศึกษาชั้นคลินิก โรงพยาบาลแพร่ ตำบลในเวียง อำเภอเมืองแพร่ จังหวัดแพร่ 1 ตัว</t>
  </si>
  <si>
    <t>เครื่องวัดความอิ่มตัวของออกซิเจนในเลือด (Pulse Oximeter) ชนิดตั้งโต๊ะ/ตั้งพื้น ศูนย์แพทยศาสตรศึกษาชั้นคลินิก โรงพยาบาลแพร่ ตำบลในเวียง อำเภอเมืองแพร่ จังหวัดแพร่ 1 เครื่อง</t>
  </si>
  <si>
    <t>กล้องจุลทรรศน์ ชนิด 2 ตา สำหรับงานวิจัย ศูนย์แพทยศาสตรศึกษาชั้นคลินิก โรงพยาบาลแพร่ ตำบลในเวียง อำเภอเมืองแพร่ จังหวัดแพร่ 1 ตัว</t>
  </si>
  <si>
    <t>เครื่องตรวจคลื่นไฟฟ้าหัวใจ พร้อมระบบวิเคราะห์ผล และจัดเก็บภาพในระบบเครือข่าย ศูนย์แพทยศาสตรศึกษาชั้นคลินิก โรงพยาบาลแพร่ ตำบลในเวียง อำเภอเมืองแพร่ จังหวัดแพร่ 1 เครื่อง</t>
  </si>
  <si>
    <t>เครื่องส่องตรวจทางเดินหายใจ ระบบวีดีทัศน์ จอ 15 นิ้ว (Videolaryngoscope) ศูนย์แพทยศาสตรศึกษาชั้นคลินิก โรงพยาบาลแพร่ ตำบลในเวียง อำเภอเมืองแพร่ จังหวัดแพร่ 1 เครื่อง</t>
  </si>
  <si>
    <t>ALS with evaluation and feedback ระบบจำลองสถานการณ์ทางการแพทย์เสมือนจริงเพื่อฝึกทักษะชนิดไร้สาย ศูนย์แพทยศาสตรศึกษาชั้นคลินิก โรงพยาบาลลำปาง ตำบลหัวเวียง อำเภอเมืองลำปาง จังหวัดลำปาง 1 ระบบ</t>
  </si>
  <si>
    <t>หุ่นฝึกสายสวนหลอดเลือดดำส่วนกลาง (CVC) ภายใต้การควบคุมทิศทางจากอัลตราซาวด์ ศูนย์แพทยศาสตรศึกษาชั้นคลินิก โรงพยาบาลลำปาง ตำบลหัวเวียง อำเภอเมืองลำปาง จังหวัดลำปาง 1 ตัว</t>
  </si>
  <si>
    <t>อาคารอุบัติเหตุฉุกเฉิน และบำบัดรักษา เป็นอาคาร คสล.5 ชั้น พื้นที่ใช้สอยประมาณ 15,932 ตารางเมตร (โครงสร้างต้านแผ่นดินไหว) โรงพยาบาลพะเยา ตำบลบ้านต๋อม อำเภอเมืองพะเยา จังหวัดพะเยา 1 หลัง</t>
  </si>
  <si>
    <t>อาคารผู้ป่วยหนักและผู้ป่วยใน ขนาด 300 เตียง เป็นอาคาร คสล.8 ชั้น พื้นที่ใช้สอยประมาณ 13,087 ตารางเมตร (โครงสร้างต้านแผ่นดินไหว) โรงพยาบาลนครพิงค์ ตำบลดอนแก้ว อำเภอแม่ริม จังหวัดเชียงใหม่ 1 หลัง</t>
  </si>
  <si>
    <t>หอผู้ป่วยใน 7 ชั้น (จำนวน 156 เตียง) เป็นอาคาร คสล.7 ชั้น พื้นที่ใช้สอยประมาณ 6,184 ตารางเมตร (โครงสร้างต้านแผ่นดินไหว) โรงพยาบาลสันป่าตอง ตำบลยุหว่า อำเภอสันป่าตอง จังหวัดเชียงใหม่ 1 หลัง</t>
  </si>
  <si>
    <t>อาคารซักฟอก เป็นอาคาร คสล.1 ชั้น พื้นที่ใช้สอยประมาณ 225 ตารางเมตร (โครงสร้างต้านแผ่นดินไหว) โรงพยาบาลแม่สะเรียง ตำบลแม่สะเรียง อำเภอแม่สะเรียง จังหวัดแม่ฮ่องสอน 1 หลัง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</si>
  <si>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(โครงสร้างต้านแผ่นดินไหว) โรงพยาบาลท่าวังผา ตำบลท่าวังผา อำเภอท่าวังผา จังหวัดน่าน 1 หลัง</t>
  </si>
  <si>
    <t>อาคารทันตกรรม 16 ยูนิต เป็นอาคาร คสล.2 ชั้น พื้นที่ใช้สอยประมาณ 1,792 ตารางเมตร (โครงสร้างต้านแผ่นดินไหว) โรงพยาบาลพาน ตำบลม่วงคำ อำเภอพาน จังหวัดเชียงราย 1 หลัง</t>
  </si>
  <si>
    <t>อาคารพักเจ้าหน้าที่ เป็นอาคาร คสล.4 ชั้น พื้นที่ใช้สอยประมาณ 1,724 ตารางเมตร (โครงสร้างต้านแผ่นดินไหว) สำนักงานสาธารณสุขจังหวัดเชียงใหม่ ตำบลดอนแก้ว อำเภอแม่ริม จังหวัดเชียงใหม่ 1 หลัง</t>
  </si>
  <si>
    <t>อาคารจ่ายกลาง เป็นอาคาร คสล.1 ชั้น พื้นที่ใช้สอยประมาณ 336 ตารางเมตร (โครงสร้างต้านแผ่นดินไหว) โรงพยาบาลภูซาง ตำบลป่าสัก อำเภอภูซาง จังหวัดพะเยา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</si>
  <si>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(โครงสร้างต้านแผ่นดินไหว) สำนักงานสาธารณสุขอำเภอแม่ใจ ตำบลแม่ใจ อำเภอแม่ใจ จังหวัดพะเยา 1 หลัง</t>
  </si>
  <si>
    <t>ระบบบำบัดน้ำเสียแบบคูวนเวียน พร้อมระบบท่อรวบรวมน้ำเสีย โรงพยาบาลงาว ตำบลหลวงเหนือ อำเภองาว จังหวัดลำปาง 1 ระบบ</t>
  </si>
  <si>
    <t>ปรับปรุงต่อเติมลิฟท์สำหรับอาคารพักนักศึกษาแพทย์ 5 ชั้น ศูนย์แพทยศาสตรศึกษาชั้นคลินิก โรงพยาบาลลำปาง ตำบลหัวเวียง อำเภอเมืองลำปาง จังหวัดลำปาง 1 รายการ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</si>
  <si>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</si>
  <si>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</si>
  <si>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</si>
  <si>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</si>
  <si>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ร่างพรบ. งบลงทุน</t>
  </si>
  <si>
    <t>อาคารพักแพทย์ เป็นอาคาร คสล.2 ชั้น พื้นที่ใช้สอยประมาณ 497 ตารางเมตร (โครงสร้างต้านแผ่นดินไหว) โรงพยาบาลเทพรัตนเวชชานุกูลเฉลิมพระเกียรติ 60 พรรษา ตำบลช่างเคิ่ง อำเภอแม่แจ่ม จังหวัดเชียงใหม่ 1 หลัง</t>
  </si>
  <si>
    <t>โรงพยาบาลเทพรัตนเวชชานุกูลเฉลิมพระเกียรติ 60 พรรษา</t>
  </si>
  <si>
    <t>ราคาต่อหน่วย
(บาท)</t>
  </si>
  <si>
    <t>วงเงินรวม
(บาท)</t>
  </si>
  <si>
    <t>เครื่องเอกซเรย์ทั่วไปขนาดไม่น้อยกว่า 500 mA แบบแขวนเพดาน โรงพยาบาลปาย ตำบลเวียงใต้ อำเภอปาย จังหวัดแม่ฮ่องสอน 1 เครื่อง</t>
  </si>
  <si>
    <t>เครื่องเอกซเรย์เคลื่อนที่ขนาดไม่น้อยกว่า 300 mA ขับเคลื่อนด้วยมอเตอร์ไฟฟ้า โรงพยาบาลหางดง ตำบลหางดง อำเภอหางดง จังหวัดเชียงใหม่ 1 เครื่อง</t>
  </si>
  <si>
    <t>เครื่องเอกซเรย์ทั่วไปแบบดิจิตอล ขนาด 1,000 mA แบบแขวนเพดาน พร้อม 2 ชุดแปลงสัญญาณภาพเอกซเรย์เป็นภาพทางดิจิตอล ชนิดภาพไดนามิก และซอฟแวร์ประมวลผลทางคลินิก โรงพยาบาลลำพูน ตำบลต้นธง อำเภอเมืองลำพูน จังหวัดลำพูน 1 เครื่อง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</si>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</sst>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4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17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10" applyNumberFormat="0" applyAlignment="0" applyProtection="0"/>
    <xf numFmtId="0" fontId="36" fillId="14" borderId="11" applyNumberFormat="0" applyAlignment="0" applyProtection="0"/>
    <xf numFmtId="0" fontId="37" fillId="14" borderId="10" applyNumberFormat="0" applyAlignment="0" applyProtection="0"/>
    <xf numFmtId="0" fontId="38" fillId="0" borderId="12" applyNumberFormat="0" applyFill="0" applyAlignment="0" applyProtection="0"/>
    <xf numFmtId="0" fontId="39" fillId="15" borderId="13" applyNumberFormat="0" applyAlignment="0" applyProtection="0"/>
    <xf numFmtId="0" fontId="40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1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2" fillId="40" borderId="0" applyNumberFormat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4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46" fillId="0" borderId="0"/>
    <xf numFmtId="0" fontId="47" fillId="0" borderId="0"/>
    <xf numFmtId="0" fontId="48" fillId="0" borderId="0"/>
  </cellStyleXfs>
  <cellXfs count="91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87" fontId="16" fillId="8" borderId="1" xfId="1" applyNumberFormat="1" applyFont="1" applyFill="1" applyBorder="1" applyAlignment="1">
      <alignment horizontal="center" vertical="top" wrapText="1"/>
    </xf>
    <xf numFmtId="187" fontId="16" fillId="8" borderId="2" xfId="1" applyNumberFormat="1" applyFont="1" applyFill="1" applyBorder="1" applyAlignment="1">
      <alignment horizontal="center" vertical="top" wrapText="1"/>
    </xf>
    <xf numFmtId="187" fontId="20" fillId="8" borderId="1" xfId="1" applyNumberFormat="1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187" fontId="11" fillId="0" borderId="1" xfId="1" applyNumberFormat="1" applyFont="1" applyFill="1" applyBorder="1" applyAlignment="1" applyProtection="1">
      <alignment vertical="top" wrapText="1"/>
      <protection locked="0"/>
    </xf>
    <xf numFmtId="187" fontId="11" fillId="0" borderId="5" xfId="1" applyNumberFormat="1" applyFont="1" applyFill="1" applyBorder="1" applyAlignment="1" applyProtection="1">
      <alignment vertical="top" wrapText="1"/>
      <protection locked="0"/>
    </xf>
    <xf numFmtId="187" fontId="11" fillId="0" borderId="1" xfId="1" applyNumberFormat="1" applyFont="1" applyFill="1" applyBorder="1" applyAlignment="1" applyProtection="1">
      <alignment horizontal="left" vertical="top" wrapText="1"/>
      <protection locked="0"/>
    </xf>
    <xf numFmtId="187" fontId="11" fillId="0" borderId="2" xfId="1" applyNumberFormat="1" applyFont="1" applyFill="1" applyBorder="1" applyAlignment="1" applyProtection="1">
      <alignment vertical="top" wrapText="1"/>
      <protection locked="0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2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7" fillId="0" borderId="0" xfId="0" applyFont="1"/>
    <xf numFmtId="0" fontId="0" fillId="0" borderId="0" xfId="0" applyAlignment="1">
      <alignment horizontal="center"/>
    </xf>
    <xf numFmtId="187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10" applyFont="1" applyBorder="1" applyAlignment="1" applyProtection="1">
      <alignment horizontal="center" vertical="top" wrapText="1"/>
      <protection locked="0"/>
    </xf>
    <xf numFmtId="0" fontId="11" fillId="0" borderId="1" xfId="11" applyFont="1" applyBorder="1" applyAlignment="1" applyProtection="1">
      <alignment vertical="top" wrapText="1"/>
      <protection locked="0"/>
    </xf>
    <xf numFmtId="0" fontId="11" fillId="0" borderId="1" xfId="6" applyFont="1" applyBorder="1" applyAlignment="1">
      <alignment horizontal="left" vertical="top" wrapText="1"/>
    </xf>
    <xf numFmtId="0" fontId="4" fillId="0" borderId="1" xfId="5" applyFont="1" applyBorder="1" applyAlignment="1">
      <alignment vertical="top" wrapText="1"/>
    </xf>
    <xf numFmtId="0" fontId="11" fillId="0" borderId="1" xfId="10" applyFont="1" applyBorder="1" applyAlignment="1" applyProtection="1">
      <alignment horizontal="center" vertical="top" wrapText="1"/>
      <protection locked="0"/>
    </xf>
    <xf numFmtId="0" fontId="9" fillId="0" borderId="1" xfId="13" applyFont="1" applyBorder="1" applyAlignment="1">
      <alignment horizontal="left" vertical="top" wrapText="1"/>
    </xf>
    <xf numFmtId="0" fontId="11" fillId="0" borderId="6" xfId="6" applyFont="1" applyBorder="1" applyAlignment="1">
      <alignment horizontal="left" vertical="top" wrapText="1"/>
    </xf>
    <xf numFmtId="0" fontId="4" fillId="0" borderId="1" xfId="5" applyFont="1" applyBorder="1" applyAlignment="1">
      <alignment horizontal="center" vertical="top" wrapText="1"/>
    </xf>
    <xf numFmtId="43" fontId="4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  <xf numFmtId="43" fontId="5" fillId="0" borderId="0" xfId="1" applyFont="1" applyFill="1" applyAlignment="1">
      <alignment vertical="top"/>
    </xf>
  </cellXfs>
  <cellStyles count="84">
    <cellStyle name="20% - Accent1" xfId="42" builtinId="30" customBuiltin="1"/>
    <cellStyle name="20% - Accent2" xfId="46" builtinId="34" customBuiltin="1"/>
    <cellStyle name="20% - Accent3" xfId="50" builtinId="38" customBuiltin="1"/>
    <cellStyle name="20% - Accent4" xfId="54" builtinId="42" customBuiltin="1"/>
    <cellStyle name="20% - Accent5" xfId="58" builtinId="46" customBuiltin="1"/>
    <cellStyle name="20% - Accent6" xfId="62" builtinId="50" customBuiltin="1"/>
    <cellStyle name="40% - Accent1" xfId="43" builtinId="31" customBuiltin="1"/>
    <cellStyle name="40% - Accent2" xfId="47" builtinId="35" customBuiltin="1"/>
    <cellStyle name="40% - Accent3" xfId="51" builtinId="39" customBuiltin="1"/>
    <cellStyle name="40% - Accent4" xfId="55" builtinId="43" customBuiltin="1"/>
    <cellStyle name="40% - Accent5" xfId="59" builtinId="47" customBuiltin="1"/>
    <cellStyle name="40% - Accent6" xfId="63" builtinId="51" customBuiltin="1"/>
    <cellStyle name="60% - Accent1" xfId="44" builtinId="32" customBuiltin="1"/>
    <cellStyle name="60% - Accent2" xfId="48" builtinId="36" customBuiltin="1"/>
    <cellStyle name="60% - Accent3" xfId="52" builtinId="40" customBuiltin="1"/>
    <cellStyle name="60% - Accent4" xfId="56" builtinId="44" customBuiltin="1"/>
    <cellStyle name="60% - Accent5" xfId="60" builtinId="48" customBuiltin="1"/>
    <cellStyle name="60% - Accent6" xfId="64" builtinId="52" customBuiltin="1"/>
    <cellStyle name="Accent1" xfId="41" builtinId="29" customBuiltin="1"/>
    <cellStyle name="Accent2" xfId="45" builtinId="33" customBuiltin="1"/>
    <cellStyle name="Accent3" xfId="49" builtinId="37" customBuiltin="1"/>
    <cellStyle name="Accent4" xfId="53" builtinId="41" customBuiltin="1"/>
    <cellStyle name="Accent5" xfId="57" builtinId="45" customBuiltin="1"/>
    <cellStyle name="Accent6" xfId="61" builtinId="49" customBuiltin="1"/>
    <cellStyle name="Bad" xfId="30" builtinId="27" customBuiltin="1"/>
    <cellStyle name="Calculation" xfId="34" builtinId="22" customBuiltin="1"/>
    <cellStyle name="Check Cell" xfId="36" builtinId="23" customBuiltin="1"/>
    <cellStyle name="Comma" xfId="1" builtinId="3"/>
    <cellStyle name="Comma 2" xfId="15" xr:uid="{00000000-0005-0000-0000-000012000000}"/>
    <cellStyle name="Comma 2 2" xfId="71" xr:uid="{00000000-0005-0000-0000-000013000000}"/>
    <cellStyle name="Comma 3" xfId="70" xr:uid="{00000000-0005-0000-0000-000014000000}"/>
    <cellStyle name="Explanatory Text" xfId="39" builtinId="53" customBuiltin="1"/>
    <cellStyle name="Good" xfId="29" builtinId="26" customBuiltin="1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Input" xfId="32" builtinId="20" customBuiltin="1"/>
    <cellStyle name="Linked Cell" xfId="35" builtinId="24" customBuiltin="1"/>
    <cellStyle name="Neutral" xfId="31" builtinId="28" customBuiltin="1"/>
    <cellStyle name="Normal" xfId="0" builtinId="0"/>
    <cellStyle name="Normal 13 2" xfId="17" xr:uid="{00000000-0005-0000-0000-000015000000}"/>
    <cellStyle name="Normal 2" xfId="16" xr:uid="{00000000-0005-0000-0000-000016000000}"/>
    <cellStyle name="Normal 2 11 2 2" xfId="19" xr:uid="{00000000-0005-0000-0000-000017000000}"/>
    <cellStyle name="Normal 2 2" xfId="66" xr:uid="{00000000-0005-0000-0000-000018000000}"/>
    <cellStyle name="Normal 2 2 2" xfId="81" xr:uid="{0BA071F1-DA8A-4945-B6C7-90AB1D6DEC83}"/>
    <cellStyle name="Normal 2 3" xfId="67" xr:uid="{00000000-0005-0000-0000-000019000000}"/>
    <cellStyle name="Normal 3" xfId="80" xr:uid="{AB99F0D9-8575-4683-B6B7-06CF05BA5456}"/>
    <cellStyle name="Normal 4" xfId="82" xr:uid="{DB83487B-2387-4B06-B01A-354125E71A1F}"/>
    <cellStyle name="Normal 5" xfId="20" xr:uid="{00000000-0005-0000-0000-00001A000000}"/>
    <cellStyle name="Normal 6" xfId="75" xr:uid="{00000000-0005-0000-0000-00001B000000}"/>
    <cellStyle name="Normal 7" xfId="83" xr:uid="{74BAD5BC-09BE-4799-A0DA-320136D74E03}"/>
    <cellStyle name="Note" xfId="38" builtinId="10" customBuiltin="1"/>
    <cellStyle name="Output" xfId="33" builtinId="21" customBuiltin="1"/>
    <cellStyle name="Title" xfId="24" builtinId="15" customBuiltin="1"/>
    <cellStyle name="Total" xfId="40" builtinId="25" customBuiltin="1"/>
    <cellStyle name="Warning Text" xfId="37" builtinId="11" customBuiltin="1"/>
    <cellStyle name="เครื่องหมายจุลภาค 2 3 2 2 2" xfId="8" xr:uid="{00000000-0005-0000-0000-000020000000}"/>
    <cellStyle name="เครื่องหมายจุลภาค 2 3 2 2 2 2" xfId="77" xr:uid="{00000000-0005-0000-0000-000021000000}"/>
    <cellStyle name="เครื่องหมายจุลภาค 22" xfId="9" xr:uid="{00000000-0005-0000-0000-000022000000}"/>
    <cellStyle name="เครื่องหมายจุลภาค 22 2" xfId="78" xr:uid="{00000000-0005-0000-0000-000023000000}"/>
    <cellStyle name="เครื่องหมายจุลภาค 3 2" xfId="23" xr:uid="{00000000-0005-0000-0000-000024000000}"/>
    <cellStyle name="เครื่องหมายจุลภาค 4" xfId="73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6" xr:uid="{00000000-0005-0000-0000-000027000000}"/>
    <cellStyle name="จุลภาค 2" xfId="21" xr:uid="{00000000-0005-0000-0000-000029000000}"/>
    <cellStyle name="จุลภาค 2 2" xfId="72" xr:uid="{00000000-0005-0000-0000-00002A000000}"/>
    <cellStyle name="จุลภาค 2 2 2" xfId="14" xr:uid="{00000000-0005-0000-0000-00002B000000}"/>
    <cellStyle name="จุลภาค 2 2 2 2" xfId="79" xr:uid="{00000000-0005-0000-0000-00002C000000}"/>
    <cellStyle name="จุลภาค 3" xfId="69" xr:uid="{00000000-0005-0000-0000-00002D000000}"/>
    <cellStyle name="จุลภาค 4" xfId="65" xr:uid="{00000000-0005-0000-0000-00002E000000}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8" xr:uid="{00000000-0005-0000-0000-00003C000000}"/>
    <cellStyle name="ปกติ 3 3" xfId="13" xr:uid="{00000000-0005-0000-0000-00003D000000}"/>
    <cellStyle name="ปกติ 3 4" xfId="74" xr:uid="{00000000-0005-0000-0000-00003E000000}"/>
    <cellStyle name="ปกติ 4" xfId="22" xr:uid="{00000000-0005-0000-0000-00003F000000}"/>
    <cellStyle name="ปกติ 4 2" xfId="68" xr:uid="{00000000-0005-0000-0000-000040000000}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144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2" name="Text Box 75" hidden="1">
          <a:extLst>
            <a:ext uri="{FF2B5EF4-FFF2-40B4-BE49-F238E27FC236}">
              <a16:creationId xmlns:a16="http://schemas.microsoft.com/office/drawing/2014/main" id="{CA9441E8-D7E7-495D-96AE-D0D260B6A72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3" name="Text Box 75" hidden="1">
          <a:extLst>
            <a:ext uri="{FF2B5EF4-FFF2-40B4-BE49-F238E27FC236}">
              <a16:creationId xmlns:a16="http://schemas.microsoft.com/office/drawing/2014/main" id="{7747ACAE-B26F-428D-B5F8-DBFD8DD801C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4" name="Text Box 75" hidden="1">
          <a:extLst>
            <a:ext uri="{FF2B5EF4-FFF2-40B4-BE49-F238E27FC236}">
              <a16:creationId xmlns:a16="http://schemas.microsoft.com/office/drawing/2014/main" id="{85C355B5-F384-4386-A4AF-B5C8017BF3A6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5" name="Text Box 75" hidden="1">
          <a:extLst>
            <a:ext uri="{FF2B5EF4-FFF2-40B4-BE49-F238E27FC236}">
              <a16:creationId xmlns:a16="http://schemas.microsoft.com/office/drawing/2014/main" id="{89568FD5-AE40-4036-86D1-16D0D990F24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6" name="Text Box 75" hidden="1">
          <a:extLst>
            <a:ext uri="{FF2B5EF4-FFF2-40B4-BE49-F238E27FC236}">
              <a16:creationId xmlns:a16="http://schemas.microsoft.com/office/drawing/2014/main" id="{E2AC2D36-7C22-4460-9C44-DED0D68A7079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7" name="Text Box 75" hidden="1">
          <a:extLst>
            <a:ext uri="{FF2B5EF4-FFF2-40B4-BE49-F238E27FC236}">
              <a16:creationId xmlns:a16="http://schemas.microsoft.com/office/drawing/2014/main" id="{B85EFAD2-576B-43F3-BD93-1B9FD9A612CE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8" name="Text Box 75" hidden="1">
          <a:extLst>
            <a:ext uri="{FF2B5EF4-FFF2-40B4-BE49-F238E27FC236}">
              <a16:creationId xmlns:a16="http://schemas.microsoft.com/office/drawing/2014/main" id="{15E0F177-6A71-40A8-9668-22BE0275A7BE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39" name="Text Box 75" hidden="1">
          <a:extLst>
            <a:ext uri="{FF2B5EF4-FFF2-40B4-BE49-F238E27FC236}">
              <a16:creationId xmlns:a16="http://schemas.microsoft.com/office/drawing/2014/main" id="{A08E55B4-AC04-4B0C-A668-4278138C2C2D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0" name="Text Box 75" hidden="1">
          <a:extLst>
            <a:ext uri="{FF2B5EF4-FFF2-40B4-BE49-F238E27FC236}">
              <a16:creationId xmlns:a16="http://schemas.microsoft.com/office/drawing/2014/main" id="{30167074-0599-46E0-BD23-CF7E2D5C4594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1" name="Text Box 75" hidden="1">
          <a:extLst>
            <a:ext uri="{FF2B5EF4-FFF2-40B4-BE49-F238E27FC236}">
              <a16:creationId xmlns:a16="http://schemas.microsoft.com/office/drawing/2014/main" id="{871BAFE6-77E0-48C5-A3D8-0BFF6C92A971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2" name="Text Box 75" hidden="1">
          <a:extLst>
            <a:ext uri="{FF2B5EF4-FFF2-40B4-BE49-F238E27FC236}">
              <a16:creationId xmlns:a16="http://schemas.microsoft.com/office/drawing/2014/main" id="{FB15F9E9-7C1C-464F-B868-8191977E72A6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3" name="Text Box 75" hidden="1">
          <a:extLst>
            <a:ext uri="{FF2B5EF4-FFF2-40B4-BE49-F238E27FC236}">
              <a16:creationId xmlns:a16="http://schemas.microsoft.com/office/drawing/2014/main" id="{4AAB047B-F180-43D4-B011-570390AE242C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4" name="Text Box 75" hidden="1">
          <a:extLst>
            <a:ext uri="{FF2B5EF4-FFF2-40B4-BE49-F238E27FC236}">
              <a16:creationId xmlns:a16="http://schemas.microsoft.com/office/drawing/2014/main" id="{DB94204C-F969-4306-B607-4365F5CD86EE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5" name="Text Box 75" hidden="1">
          <a:extLst>
            <a:ext uri="{FF2B5EF4-FFF2-40B4-BE49-F238E27FC236}">
              <a16:creationId xmlns:a16="http://schemas.microsoft.com/office/drawing/2014/main" id="{EDF87C22-0416-4051-8273-01FE201A9F0C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6" name="Text Box 75" hidden="1">
          <a:extLst>
            <a:ext uri="{FF2B5EF4-FFF2-40B4-BE49-F238E27FC236}">
              <a16:creationId xmlns:a16="http://schemas.microsoft.com/office/drawing/2014/main" id="{A7F5738D-D96B-4B8D-BEAB-62BAEF9458F8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7" name="Text Box 75" hidden="1">
          <a:extLst>
            <a:ext uri="{FF2B5EF4-FFF2-40B4-BE49-F238E27FC236}">
              <a16:creationId xmlns:a16="http://schemas.microsoft.com/office/drawing/2014/main" id="{B8203009-1064-4565-8354-5A315C421ED5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8" name="Text Box 75" hidden="1">
          <a:extLst>
            <a:ext uri="{FF2B5EF4-FFF2-40B4-BE49-F238E27FC236}">
              <a16:creationId xmlns:a16="http://schemas.microsoft.com/office/drawing/2014/main" id="{8AAA7E81-6C13-46DB-968F-21E1746DB0C0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49" name="Text Box 75" hidden="1">
          <a:extLst>
            <a:ext uri="{FF2B5EF4-FFF2-40B4-BE49-F238E27FC236}">
              <a16:creationId xmlns:a16="http://schemas.microsoft.com/office/drawing/2014/main" id="{BDF05ACF-A208-49E4-A74E-AAFE8233DC5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0" name="Text Box 75" hidden="1">
          <a:extLst>
            <a:ext uri="{FF2B5EF4-FFF2-40B4-BE49-F238E27FC236}">
              <a16:creationId xmlns:a16="http://schemas.microsoft.com/office/drawing/2014/main" id="{ECA02C4E-F55D-41BF-9D56-DDE8616BE7D9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1" name="Text Box 75" hidden="1">
          <a:extLst>
            <a:ext uri="{FF2B5EF4-FFF2-40B4-BE49-F238E27FC236}">
              <a16:creationId xmlns:a16="http://schemas.microsoft.com/office/drawing/2014/main" id="{C86F81AC-DC10-4735-AD41-1FAA34AAC1F9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2" name="Text Box 75" hidden="1">
          <a:extLst>
            <a:ext uri="{FF2B5EF4-FFF2-40B4-BE49-F238E27FC236}">
              <a16:creationId xmlns:a16="http://schemas.microsoft.com/office/drawing/2014/main" id="{2972271C-0F2A-4C52-9A8A-E226895F7D9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3" name="Text Box 75" hidden="1">
          <a:extLst>
            <a:ext uri="{FF2B5EF4-FFF2-40B4-BE49-F238E27FC236}">
              <a16:creationId xmlns:a16="http://schemas.microsoft.com/office/drawing/2014/main" id="{97481536-5B8E-40F3-9C0E-2349FE0129D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4" name="Text Box 75" hidden="1">
          <a:extLst>
            <a:ext uri="{FF2B5EF4-FFF2-40B4-BE49-F238E27FC236}">
              <a16:creationId xmlns:a16="http://schemas.microsoft.com/office/drawing/2014/main" id="{64BBEF53-68D7-4BA7-9289-BCD15F1EB47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5" name="Text Box 75" hidden="1">
          <a:extLst>
            <a:ext uri="{FF2B5EF4-FFF2-40B4-BE49-F238E27FC236}">
              <a16:creationId xmlns:a16="http://schemas.microsoft.com/office/drawing/2014/main" id="{114FD53A-D299-43E9-9E47-6D8042999966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6" name="Text Box 75" hidden="1">
          <a:extLst>
            <a:ext uri="{FF2B5EF4-FFF2-40B4-BE49-F238E27FC236}">
              <a16:creationId xmlns:a16="http://schemas.microsoft.com/office/drawing/2014/main" id="{B96D63E9-0942-436A-A299-FFB3511283D1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7" name="Text Box 75" hidden="1">
          <a:extLst>
            <a:ext uri="{FF2B5EF4-FFF2-40B4-BE49-F238E27FC236}">
              <a16:creationId xmlns:a16="http://schemas.microsoft.com/office/drawing/2014/main" id="{72FCD1FD-4439-4A50-89EB-0EEF542F8B43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8" name="Text Box 75" hidden="1">
          <a:extLst>
            <a:ext uri="{FF2B5EF4-FFF2-40B4-BE49-F238E27FC236}">
              <a16:creationId xmlns:a16="http://schemas.microsoft.com/office/drawing/2014/main" id="{F82C71CC-E3F5-4E9D-8E2B-AEE938D5A0D8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59" name="Text Box 75" hidden="1">
          <a:extLst>
            <a:ext uri="{FF2B5EF4-FFF2-40B4-BE49-F238E27FC236}">
              <a16:creationId xmlns:a16="http://schemas.microsoft.com/office/drawing/2014/main" id="{4CC76663-344A-45BB-A4B7-D5F563231DFF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60" name="Text Box 75" hidden="1">
          <a:extLst>
            <a:ext uri="{FF2B5EF4-FFF2-40B4-BE49-F238E27FC236}">
              <a16:creationId xmlns:a16="http://schemas.microsoft.com/office/drawing/2014/main" id="{9ECC7DC0-F330-4609-A322-42DB104F4E74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179</xdr:row>
      <xdr:rowOff>0</xdr:rowOff>
    </xdr:from>
    <xdr:ext cx="853440" cy="17499434"/>
    <xdr:sp macro="" textlink="">
      <xdr:nvSpPr>
        <xdr:cNvPr id="61" name="Text Box 75" hidden="1">
          <a:extLst>
            <a:ext uri="{FF2B5EF4-FFF2-40B4-BE49-F238E27FC236}">
              <a16:creationId xmlns:a16="http://schemas.microsoft.com/office/drawing/2014/main" id="{2818DF16-31D6-4E73-8A00-AEAF9C14A522}"/>
            </a:ext>
          </a:extLst>
        </xdr:cNvPr>
        <xdr:cNvSpPr txBox="1">
          <a:spLocks noChangeArrowheads="1"/>
        </xdr:cNvSpPr>
      </xdr:nvSpPr>
      <xdr:spPr bwMode="auto">
        <a:xfrm>
          <a:off x="676275" y="2828925"/>
          <a:ext cx="853440" cy="1749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179"/>
  <sheetViews>
    <sheetView tabSelected="1" view="pageBreakPreview" zoomScale="70" zoomScaleNormal="85" zoomScaleSheetLayoutView="70" workbookViewId="0">
      <pane xSplit="2" ySplit="7" topLeftCell="C177" activePane="bottomRight" state="frozen"/>
      <selection pane="topRight" activeCell="N1" sqref="N1"/>
      <selection pane="bottomLeft" activeCell="A7" sqref="A7"/>
      <selection pane="bottomRight" activeCell="A7" sqref="A7:XFD7"/>
    </sheetView>
  </sheetViews>
  <sheetFormatPr defaultRowHeight="14.25"/>
  <cols>
    <col min="1" max="1" width="8.875" style="48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5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513</v>
      </c>
      <c r="B1" s="2"/>
      <c r="C1" s="41"/>
      <c r="D1" s="41"/>
      <c r="E1" s="41"/>
      <c r="F1" s="41"/>
      <c r="G1" s="41"/>
      <c r="H1" s="53"/>
      <c r="I1" s="6"/>
      <c r="J1" s="6"/>
      <c r="K1" s="6"/>
    </row>
    <row r="2" spans="1:14" ht="30" customHeight="1">
      <c r="A2" s="1" t="s">
        <v>0</v>
      </c>
      <c r="B2" s="57"/>
      <c r="C2" s="41"/>
      <c r="D2" s="41"/>
      <c r="E2" s="41"/>
      <c r="F2" s="41"/>
      <c r="G2" s="41"/>
      <c r="H2" s="44"/>
      <c r="I2" s="54"/>
      <c r="J2" s="6"/>
      <c r="K2" s="6"/>
    </row>
    <row r="3" spans="1:14" ht="25.5" customHeight="1">
      <c r="A3" s="1" t="s">
        <v>1</v>
      </c>
      <c r="B3" s="42"/>
      <c r="C3" s="4"/>
      <c r="D3" s="4"/>
      <c r="E3" s="4"/>
      <c r="F3" s="4"/>
      <c r="G3" s="4"/>
      <c r="H3" s="2"/>
      <c r="I3" s="49"/>
      <c r="J3" s="6"/>
      <c r="K3" s="6"/>
    </row>
    <row r="4" spans="1:14" ht="26.25">
      <c r="A4" s="1" t="s">
        <v>512</v>
      </c>
      <c r="B4" s="2"/>
      <c r="C4" s="41"/>
      <c r="D4" s="41"/>
      <c r="E4" s="41"/>
      <c r="F4" s="41"/>
      <c r="G4" s="41"/>
      <c r="H4" s="44"/>
      <c r="I4" s="6"/>
      <c r="J4" s="6"/>
      <c r="K4" s="6"/>
    </row>
    <row r="5" spans="1:14" ht="24.75" customHeight="1">
      <c r="A5" s="47"/>
      <c r="B5" s="90">
        <f>SUBTOTAL(3,B8:B179)</f>
        <v>172</v>
      </c>
      <c r="C5" s="7"/>
      <c r="D5" s="63">
        <f>SUBTOTAL(9,D8:D179)</f>
        <v>183</v>
      </c>
      <c r="E5" s="63">
        <f>SUBTOTAL(9,E8:E179)</f>
        <v>361412000</v>
      </c>
      <c r="F5" s="63">
        <f>SUBTOTAL(9,F8:F179)</f>
        <v>127500000</v>
      </c>
      <c r="G5" s="63">
        <f>SUBTOTAL(9,G8:G179)</f>
        <v>488912000</v>
      </c>
      <c r="H5" s="46"/>
      <c r="I5" s="14"/>
      <c r="J5" s="43"/>
      <c r="K5" s="6"/>
    </row>
    <row r="6" spans="1:14" ht="27.75" customHeight="1">
      <c r="A6" s="47"/>
      <c r="B6" s="7"/>
      <c r="C6" s="83" t="s">
        <v>504</v>
      </c>
      <c r="D6" s="83"/>
      <c r="E6" s="83"/>
      <c r="F6" s="83"/>
      <c r="G6" s="83"/>
      <c r="H6" s="46"/>
      <c r="I6" s="14"/>
      <c r="J6" s="43"/>
      <c r="K6" s="6"/>
    </row>
    <row r="7" spans="1:14" s="55" customFormat="1" ht="62.25" customHeight="1">
      <c r="A7" s="8" t="s">
        <v>2</v>
      </c>
      <c r="B7" s="8" t="s">
        <v>175</v>
      </c>
      <c r="C7" s="62" t="s">
        <v>507</v>
      </c>
      <c r="D7" s="62" t="s">
        <v>136</v>
      </c>
      <c r="E7" s="62" t="s">
        <v>501</v>
      </c>
      <c r="F7" s="62" t="s">
        <v>500</v>
      </c>
      <c r="G7" s="62" t="s">
        <v>508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90" customHeight="1">
      <c r="A8" s="65">
        <v>1</v>
      </c>
      <c r="B8" s="64" t="s">
        <v>320</v>
      </c>
      <c r="C8" s="60">
        <v>450000</v>
      </c>
      <c r="D8" s="60">
        <v>1</v>
      </c>
      <c r="E8" s="60">
        <v>450000</v>
      </c>
      <c r="F8" s="60"/>
      <c r="G8" s="60">
        <f>E8+F8</f>
        <v>450000</v>
      </c>
      <c r="H8" s="64" t="s">
        <v>10</v>
      </c>
      <c r="I8" s="64" t="s">
        <v>11</v>
      </c>
      <c r="J8" s="64" t="s">
        <v>12</v>
      </c>
      <c r="K8" s="64" t="s">
        <v>13</v>
      </c>
      <c r="L8" s="64" t="s">
        <v>14</v>
      </c>
      <c r="M8" s="64" t="s">
        <v>15</v>
      </c>
      <c r="N8" s="64" t="s">
        <v>16</v>
      </c>
    </row>
    <row r="9" spans="1:14" ht="63">
      <c r="A9" s="67">
        <v>1</v>
      </c>
      <c r="B9" s="64" t="s">
        <v>321</v>
      </c>
      <c r="C9" s="11">
        <v>250000</v>
      </c>
      <c r="D9" s="60">
        <v>1</v>
      </c>
      <c r="E9" s="60">
        <v>250000</v>
      </c>
      <c r="F9" s="11"/>
      <c r="G9" s="11">
        <f>E9+F9</f>
        <v>250000</v>
      </c>
      <c r="H9" s="66" t="s">
        <v>183</v>
      </c>
      <c r="I9" s="66" t="s">
        <v>184</v>
      </c>
      <c r="J9" s="66" t="s">
        <v>184</v>
      </c>
      <c r="K9" s="66" t="s">
        <v>62</v>
      </c>
      <c r="L9" s="66" t="s">
        <v>14</v>
      </c>
      <c r="M9" s="66" t="s">
        <v>15</v>
      </c>
      <c r="N9" s="66" t="s">
        <v>16</v>
      </c>
    </row>
    <row r="10" spans="1:14" ht="84">
      <c r="A10" s="67">
        <v>1</v>
      </c>
      <c r="B10" s="64" t="s">
        <v>322</v>
      </c>
      <c r="C10" s="60">
        <v>450000</v>
      </c>
      <c r="D10" s="60">
        <v>1</v>
      </c>
      <c r="E10" s="60">
        <v>450000</v>
      </c>
      <c r="F10" s="11"/>
      <c r="G10" s="60">
        <f>E10+F10</f>
        <v>450000</v>
      </c>
      <c r="H10" s="66" t="s">
        <v>17</v>
      </c>
      <c r="I10" s="66" t="s">
        <v>18</v>
      </c>
      <c r="J10" s="66" t="s">
        <v>19</v>
      </c>
      <c r="K10" s="66" t="s">
        <v>20</v>
      </c>
      <c r="L10" s="66" t="s">
        <v>14</v>
      </c>
      <c r="M10" s="66" t="s">
        <v>15</v>
      </c>
      <c r="N10" s="66" t="s">
        <v>16</v>
      </c>
    </row>
    <row r="11" spans="1:14" ht="42">
      <c r="A11" s="67">
        <v>1</v>
      </c>
      <c r="B11" s="64" t="s">
        <v>323</v>
      </c>
      <c r="C11" s="11">
        <v>1000000</v>
      </c>
      <c r="D11" s="60">
        <v>1</v>
      </c>
      <c r="E11" s="60">
        <v>1000000</v>
      </c>
      <c r="F11" s="11"/>
      <c r="G11" s="11">
        <f>E11+F11</f>
        <v>1000000</v>
      </c>
      <c r="H11" s="66" t="s">
        <v>294</v>
      </c>
      <c r="I11" s="66" t="s">
        <v>295</v>
      </c>
      <c r="J11" s="66" t="s">
        <v>296</v>
      </c>
      <c r="K11" s="66" t="s">
        <v>62</v>
      </c>
      <c r="L11" s="66" t="s">
        <v>14</v>
      </c>
      <c r="M11" s="66" t="s">
        <v>15</v>
      </c>
      <c r="N11" s="66" t="s">
        <v>16</v>
      </c>
    </row>
    <row r="12" spans="1:14" ht="84">
      <c r="A12" s="67">
        <v>1</v>
      </c>
      <c r="B12" s="64" t="s">
        <v>324</v>
      </c>
      <c r="C12" s="60">
        <v>450000</v>
      </c>
      <c r="D12" s="60">
        <v>1</v>
      </c>
      <c r="E12" s="60">
        <v>450000</v>
      </c>
      <c r="F12" s="11"/>
      <c r="G12" s="60">
        <f t="shared" ref="G12:G18" si="0">E12+F12</f>
        <v>450000</v>
      </c>
      <c r="H12" s="66" t="s">
        <v>218</v>
      </c>
      <c r="I12" s="66" t="s">
        <v>219</v>
      </c>
      <c r="J12" s="66" t="s">
        <v>219</v>
      </c>
      <c r="K12" s="66" t="s">
        <v>20</v>
      </c>
      <c r="L12" s="66" t="s">
        <v>14</v>
      </c>
      <c r="M12" s="66" t="s">
        <v>15</v>
      </c>
      <c r="N12" s="66" t="s">
        <v>16</v>
      </c>
    </row>
    <row r="13" spans="1:14" ht="84">
      <c r="A13" s="67">
        <v>1</v>
      </c>
      <c r="B13" s="64" t="s">
        <v>325</v>
      </c>
      <c r="C13" s="60">
        <v>450000</v>
      </c>
      <c r="D13" s="60">
        <v>1</v>
      </c>
      <c r="E13" s="60">
        <v>450000</v>
      </c>
      <c r="F13" s="11"/>
      <c r="G13" s="60">
        <f t="shared" si="0"/>
        <v>450000</v>
      </c>
      <c r="H13" s="66" t="s">
        <v>183</v>
      </c>
      <c r="I13" s="66" t="s">
        <v>184</v>
      </c>
      <c r="J13" s="66" t="s">
        <v>184</v>
      </c>
      <c r="K13" s="66" t="s">
        <v>62</v>
      </c>
      <c r="L13" s="66" t="s">
        <v>14</v>
      </c>
      <c r="M13" s="66" t="s">
        <v>15</v>
      </c>
      <c r="N13" s="66" t="s">
        <v>16</v>
      </c>
    </row>
    <row r="14" spans="1:14" ht="84">
      <c r="A14" s="67">
        <v>1</v>
      </c>
      <c r="B14" s="64" t="s">
        <v>326</v>
      </c>
      <c r="C14" s="60">
        <v>450000</v>
      </c>
      <c r="D14" s="60">
        <v>1</v>
      </c>
      <c r="E14" s="60">
        <v>450000</v>
      </c>
      <c r="F14" s="11"/>
      <c r="G14" s="60">
        <f t="shared" si="0"/>
        <v>450000</v>
      </c>
      <c r="H14" s="66" t="s">
        <v>199</v>
      </c>
      <c r="I14" s="66" t="s">
        <v>200</v>
      </c>
      <c r="J14" s="66" t="s">
        <v>201</v>
      </c>
      <c r="K14" s="66" t="s">
        <v>20</v>
      </c>
      <c r="L14" s="66" t="s">
        <v>14</v>
      </c>
      <c r="M14" s="66" t="s">
        <v>15</v>
      </c>
      <c r="N14" s="66" t="s">
        <v>16</v>
      </c>
    </row>
    <row r="15" spans="1:14" ht="84">
      <c r="A15" s="67">
        <v>1</v>
      </c>
      <c r="B15" s="64" t="s">
        <v>327</v>
      </c>
      <c r="C15" s="60">
        <v>450000</v>
      </c>
      <c r="D15" s="60">
        <v>1</v>
      </c>
      <c r="E15" s="60">
        <v>450000</v>
      </c>
      <c r="F15" s="11"/>
      <c r="G15" s="60">
        <f t="shared" si="0"/>
        <v>450000</v>
      </c>
      <c r="H15" s="66" t="s">
        <v>104</v>
      </c>
      <c r="I15" s="66" t="s">
        <v>105</v>
      </c>
      <c r="J15" s="66" t="s">
        <v>105</v>
      </c>
      <c r="K15" s="66" t="s">
        <v>62</v>
      </c>
      <c r="L15" s="66" t="s">
        <v>14</v>
      </c>
      <c r="M15" s="66" t="s">
        <v>15</v>
      </c>
      <c r="N15" s="66" t="s">
        <v>16</v>
      </c>
    </row>
    <row r="16" spans="1:14" ht="84">
      <c r="A16" s="67">
        <v>1</v>
      </c>
      <c r="B16" s="64" t="s">
        <v>328</v>
      </c>
      <c r="C16" s="60">
        <v>450000</v>
      </c>
      <c r="D16" s="60">
        <v>1</v>
      </c>
      <c r="E16" s="60">
        <v>450000</v>
      </c>
      <c r="F16" s="11"/>
      <c r="G16" s="60">
        <f t="shared" si="0"/>
        <v>450000</v>
      </c>
      <c r="H16" s="66" t="s">
        <v>220</v>
      </c>
      <c r="I16" s="66" t="s">
        <v>221</v>
      </c>
      <c r="J16" s="66" t="s">
        <v>222</v>
      </c>
      <c r="K16" s="66" t="s">
        <v>20</v>
      </c>
      <c r="L16" s="66" t="s">
        <v>14</v>
      </c>
      <c r="M16" s="66" t="s">
        <v>21</v>
      </c>
      <c r="N16" s="66" t="s">
        <v>22</v>
      </c>
    </row>
    <row r="17" spans="1:14" ht="84">
      <c r="A17" s="67">
        <v>1</v>
      </c>
      <c r="B17" s="64" t="s">
        <v>329</v>
      </c>
      <c r="C17" s="60">
        <v>450000</v>
      </c>
      <c r="D17" s="60">
        <v>1</v>
      </c>
      <c r="E17" s="60">
        <v>450000</v>
      </c>
      <c r="F17" s="11"/>
      <c r="G17" s="60">
        <f t="shared" si="0"/>
        <v>450000</v>
      </c>
      <c r="H17" s="66" t="s">
        <v>294</v>
      </c>
      <c r="I17" s="66" t="s">
        <v>295</v>
      </c>
      <c r="J17" s="66" t="s">
        <v>296</v>
      </c>
      <c r="K17" s="66" t="s">
        <v>62</v>
      </c>
      <c r="L17" s="66" t="s">
        <v>14</v>
      </c>
      <c r="M17" s="66" t="s">
        <v>15</v>
      </c>
      <c r="N17" s="66" t="s">
        <v>16</v>
      </c>
    </row>
    <row r="18" spans="1:14" ht="84">
      <c r="A18" s="67">
        <v>1</v>
      </c>
      <c r="B18" s="64" t="s">
        <v>330</v>
      </c>
      <c r="C18" s="60">
        <v>450000</v>
      </c>
      <c r="D18" s="60">
        <v>1</v>
      </c>
      <c r="E18" s="60">
        <v>450000</v>
      </c>
      <c r="F18" s="11"/>
      <c r="G18" s="60">
        <f t="shared" si="0"/>
        <v>450000</v>
      </c>
      <c r="H18" s="66" t="s">
        <v>223</v>
      </c>
      <c r="I18" s="66" t="s">
        <v>224</v>
      </c>
      <c r="J18" s="66" t="s">
        <v>224</v>
      </c>
      <c r="K18" s="66" t="s">
        <v>20</v>
      </c>
      <c r="L18" s="66" t="s">
        <v>14</v>
      </c>
      <c r="M18" s="66" t="s">
        <v>15</v>
      </c>
      <c r="N18" s="66" t="s">
        <v>16</v>
      </c>
    </row>
    <row r="19" spans="1:14" ht="63">
      <c r="A19" s="67">
        <v>1</v>
      </c>
      <c r="B19" s="64" t="s">
        <v>331</v>
      </c>
      <c r="C19" s="11">
        <v>3200000</v>
      </c>
      <c r="D19" s="60">
        <v>1</v>
      </c>
      <c r="E19" s="60">
        <v>3200000</v>
      </c>
      <c r="F19" s="11"/>
      <c r="G19" s="11">
        <f t="shared" ref="G19:G25" si="1">E19+F19</f>
        <v>3200000</v>
      </c>
      <c r="H19" s="66" t="s">
        <v>104</v>
      </c>
      <c r="I19" s="66" t="s">
        <v>105</v>
      </c>
      <c r="J19" s="66" t="s">
        <v>105</v>
      </c>
      <c r="K19" s="66" t="s">
        <v>62</v>
      </c>
      <c r="L19" s="66" t="s">
        <v>14</v>
      </c>
      <c r="M19" s="66" t="s">
        <v>15</v>
      </c>
      <c r="N19" s="66" t="s">
        <v>16</v>
      </c>
    </row>
    <row r="20" spans="1:14" ht="84">
      <c r="A20" s="67">
        <v>1</v>
      </c>
      <c r="B20" s="64" t="s">
        <v>332</v>
      </c>
      <c r="C20" s="60">
        <v>450000</v>
      </c>
      <c r="D20" s="60">
        <v>1</v>
      </c>
      <c r="E20" s="60">
        <v>450000</v>
      </c>
      <c r="F20" s="11"/>
      <c r="G20" s="60">
        <f t="shared" si="1"/>
        <v>450000</v>
      </c>
      <c r="H20" s="66" t="s">
        <v>225</v>
      </c>
      <c r="I20" s="66" t="s">
        <v>226</v>
      </c>
      <c r="J20" s="66" t="s">
        <v>227</v>
      </c>
      <c r="K20" s="66" t="s">
        <v>20</v>
      </c>
      <c r="L20" s="66" t="s">
        <v>14</v>
      </c>
      <c r="M20" s="66" t="s">
        <v>15</v>
      </c>
      <c r="N20" s="66" t="s">
        <v>16</v>
      </c>
    </row>
    <row r="21" spans="1:14" ht="84">
      <c r="A21" s="67">
        <v>1</v>
      </c>
      <c r="B21" s="64" t="s">
        <v>333</v>
      </c>
      <c r="C21" s="60">
        <v>450000</v>
      </c>
      <c r="D21" s="60">
        <v>1</v>
      </c>
      <c r="E21" s="60">
        <v>450000</v>
      </c>
      <c r="F21" s="11"/>
      <c r="G21" s="60">
        <f t="shared" si="1"/>
        <v>450000</v>
      </c>
      <c r="H21" s="66" t="s">
        <v>228</v>
      </c>
      <c r="I21" s="66" t="s">
        <v>229</v>
      </c>
      <c r="J21" s="66" t="s">
        <v>229</v>
      </c>
      <c r="K21" s="66" t="s">
        <v>20</v>
      </c>
      <c r="L21" s="66" t="s">
        <v>14</v>
      </c>
      <c r="M21" s="66" t="s">
        <v>15</v>
      </c>
      <c r="N21" s="66" t="s">
        <v>16</v>
      </c>
    </row>
    <row r="22" spans="1:14" ht="63">
      <c r="A22" s="67">
        <v>1</v>
      </c>
      <c r="B22" s="64" t="s">
        <v>334</v>
      </c>
      <c r="C22" s="11">
        <v>3700000</v>
      </c>
      <c r="D22" s="60">
        <v>1</v>
      </c>
      <c r="E22" s="60">
        <v>3700000</v>
      </c>
      <c r="F22" s="11"/>
      <c r="G22" s="11">
        <f t="shared" si="1"/>
        <v>3700000</v>
      </c>
      <c r="H22" s="66" t="s">
        <v>104</v>
      </c>
      <c r="I22" s="66" t="s">
        <v>105</v>
      </c>
      <c r="J22" s="66" t="s">
        <v>105</v>
      </c>
      <c r="K22" s="66" t="s">
        <v>62</v>
      </c>
      <c r="L22" s="66" t="s">
        <v>14</v>
      </c>
      <c r="M22" s="66" t="s">
        <v>15</v>
      </c>
      <c r="N22" s="66" t="s">
        <v>16</v>
      </c>
    </row>
    <row r="23" spans="1:14" ht="84">
      <c r="A23" s="67">
        <v>1</v>
      </c>
      <c r="B23" s="64" t="s">
        <v>335</v>
      </c>
      <c r="C23" s="60">
        <v>450000</v>
      </c>
      <c r="D23" s="60">
        <v>1</v>
      </c>
      <c r="E23" s="60">
        <v>450000</v>
      </c>
      <c r="F23" s="11"/>
      <c r="G23" s="60">
        <f t="shared" si="1"/>
        <v>450000</v>
      </c>
      <c r="H23" s="66" t="s">
        <v>230</v>
      </c>
      <c r="I23" s="66" t="s">
        <v>11</v>
      </c>
      <c r="J23" s="66" t="s">
        <v>231</v>
      </c>
      <c r="K23" s="66" t="s">
        <v>20</v>
      </c>
      <c r="L23" s="66" t="s">
        <v>14</v>
      </c>
      <c r="M23" s="66" t="s">
        <v>15</v>
      </c>
      <c r="N23" s="66" t="s">
        <v>16</v>
      </c>
    </row>
    <row r="24" spans="1:14" ht="42">
      <c r="A24" s="67">
        <v>1</v>
      </c>
      <c r="B24" s="64" t="s">
        <v>336</v>
      </c>
      <c r="C24" s="11">
        <v>370000</v>
      </c>
      <c r="D24" s="60">
        <v>1</v>
      </c>
      <c r="E24" s="60">
        <v>370000</v>
      </c>
      <c r="F24" s="11"/>
      <c r="G24" s="11">
        <f t="shared" si="1"/>
        <v>370000</v>
      </c>
      <c r="H24" s="66" t="s">
        <v>183</v>
      </c>
      <c r="I24" s="66" t="s">
        <v>184</v>
      </c>
      <c r="J24" s="66" t="s">
        <v>184</v>
      </c>
      <c r="K24" s="66" t="s">
        <v>62</v>
      </c>
      <c r="L24" s="66" t="s">
        <v>14</v>
      </c>
      <c r="M24" s="66" t="s">
        <v>15</v>
      </c>
      <c r="N24" s="66" t="s">
        <v>16</v>
      </c>
    </row>
    <row r="25" spans="1:14" ht="84">
      <c r="A25" s="67">
        <v>1</v>
      </c>
      <c r="B25" s="64" t="s">
        <v>337</v>
      </c>
      <c r="C25" s="60">
        <v>450000</v>
      </c>
      <c r="D25" s="60">
        <v>1</v>
      </c>
      <c r="E25" s="60">
        <v>450000</v>
      </c>
      <c r="F25" s="11"/>
      <c r="G25" s="60">
        <f t="shared" si="1"/>
        <v>450000</v>
      </c>
      <c r="H25" s="66" t="s">
        <v>24</v>
      </c>
      <c r="I25" s="66" t="s">
        <v>25</v>
      </c>
      <c r="J25" s="66" t="s">
        <v>26</v>
      </c>
      <c r="K25" s="66" t="s">
        <v>20</v>
      </c>
      <c r="L25" s="66" t="s">
        <v>14</v>
      </c>
      <c r="M25" s="66" t="s">
        <v>15</v>
      </c>
      <c r="N25" s="66" t="s">
        <v>16</v>
      </c>
    </row>
    <row r="26" spans="1:14" ht="63">
      <c r="A26" s="67">
        <v>1</v>
      </c>
      <c r="B26" s="64" t="s">
        <v>338</v>
      </c>
      <c r="C26" s="11">
        <v>800000</v>
      </c>
      <c r="D26" s="60">
        <v>4</v>
      </c>
      <c r="E26" s="60">
        <v>3200000</v>
      </c>
      <c r="F26" s="11"/>
      <c r="G26" s="11">
        <f t="shared" ref="G26:G27" si="2">E26+F26</f>
        <v>3200000</v>
      </c>
      <c r="H26" s="66" t="s">
        <v>194</v>
      </c>
      <c r="I26" s="66" t="s">
        <v>195</v>
      </c>
      <c r="J26" s="66" t="s">
        <v>196</v>
      </c>
      <c r="K26" s="66" t="s">
        <v>20</v>
      </c>
      <c r="L26" s="66" t="s">
        <v>14</v>
      </c>
      <c r="M26" s="66" t="s">
        <v>15</v>
      </c>
      <c r="N26" s="66" t="s">
        <v>16</v>
      </c>
    </row>
    <row r="27" spans="1:14" ht="42">
      <c r="A27" s="67">
        <v>1</v>
      </c>
      <c r="B27" s="64" t="s">
        <v>339</v>
      </c>
      <c r="C27" s="11">
        <v>850000</v>
      </c>
      <c r="D27" s="60">
        <v>1</v>
      </c>
      <c r="E27" s="60">
        <v>850000</v>
      </c>
      <c r="F27" s="11"/>
      <c r="G27" s="11">
        <f t="shared" si="2"/>
        <v>850000</v>
      </c>
      <c r="H27" s="66" t="s">
        <v>294</v>
      </c>
      <c r="I27" s="66" t="s">
        <v>295</v>
      </c>
      <c r="J27" s="66" t="s">
        <v>296</v>
      </c>
      <c r="K27" s="66" t="s">
        <v>62</v>
      </c>
      <c r="L27" s="66" t="s">
        <v>14</v>
      </c>
      <c r="M27" s="66" t="s">
        <v>15</v>
      </c>
      <c r="N27" s="66" t="s">
        <v>16</v>
      </c>
    </row>
    <row r="28" spans="1:14" ht="84">
      <c r="A28" s="67">
        <v>1</v>
      </c>
      <c r="B28" s="64" t="s">
        <v>340</v>
      </c>
      <c r="C28" s="60">
        <v>450000</v>
      </c>
      <c r="D28" s="60">
        <v>1</v>
      </c>
      <c r="E28" s="60">
        <v>450000</v>
      </c>
      <c r="F28" s="11"/>
      <c r="G28" s="60">
        <f>E28+F28</f>
        <v>450000</v>
      </c>
      <c r="H28" s="66" t="s">
        <v>232</v>
      </c>
      <c r="I28" s="66" t="s">
        <v>233</v>
      </c>
      <c r="J28" s="66" t="s">
        <v>234</v>
      </c>
      <c r="K28" s="66" t="s">
        <v>20</v>
      </c>
      <c r="L28" s="66" t="s">
        <v>14</v>
      </c>
      <c r="M28" s="66" t="s">
        <v>318</v>
      </c>
      <c r="N28" s="66" t="s">
        <v>319</v>
      </c>
    </row>
    <row r="29" spans="1:14" ht="63">
      <c r="A29" s="67">
        <v>1</v>
      </c>
      <c r="B29" s="64" t="s">
        <v>341</v>
      </c>
      <c r="C29" s="11">
        <v>2500000</v>
      </c>
      <c r="D29" s="60">
        <v>1</v>
      </c>
      <c r="E29" s="60">
        <v>2500000</v>
      </c>
      <c r="F29" s="11"/>
      <c r="G29" s="11">
        <f t="shared" ref="G29:G30" si="3">E29+F29</f>
        <v>2500000</v>
      </c>
      <c r="H29" s="66" t="s">
        <v>194</v>
      </c>
      <c r="I29" s="66" t="s">
        <v>195</v>
      </c>
      <c r="J29" s="66" t="s">
        <v>196</v>
      </c>
      <c r="K29" s="66" t="s">
        <v>20</v>
      </c>
      <c r="L29" s="66" t="s">
        <v>14</v>
      </c>
      <c r="M29" s="66" t="s">
        <v>15</v>
      </c>
      <c r="N29" s="66" t="s">
        <v>16</v>
      </c>
    </row>
    <row r="30" spans="1:14" ht="42">
      <c r="A30" s="67">
        <v>1</v>
      </c>
      <c r="B30" s="64" t="s">
        <v>342</v>
      </c>
      <c r="C30" s="11">
        <v>350000</v>
      </c>
      <c r="D30" s="60">
        <v>1</v>
      </c>
      <c r="E30" s="60">
        <v>350000</v>
      </c>
      <c r="F30" s="11"/>
      <c r="G30" s="11">
        <f t="shared" si="3"/>
        <v>350000</v>
      </c>
      <c r="H30" s="66" t="s">
        <v>294</v>
      </c>
      <c r="I30" s="66" t="s">
        <v>295</v>
      </c>
      <c r="J30" s="66" t="s">
        <v>296</v>
      </c>
      <c r="K30" s="66" t="s">
        <v>62</v>
      </c>
      <c r="L30" s="66" t="s">
        <v>14</v>
      </c>
      <c r="M30" s="66" t="s">
        <v>15</v>
      </c>
      <c r="N30" s="66" t="s">
        <v>16</v>
      </c>
    </row>
    <row r="31" spans="1:14" ht="84">
      <c r="A31" s="67">
        <v>1</v>
      </c>
      <c r="B31" s="64" t="s">
        <v>343</v>
      </c>
      <c r="C31" s="60">
        <v>450000</v>
      </c>
      <c r="D31" s="60">
        <v>1</v>
      </c>
      <c r="E31" s="60">
        <v>450000</v>
      </c>
      <c r="F31" s="11"/>
      <c r="G31" s="60">
        <f>E31+F31</f>
        <v>450000</v>
      </c>
      <c r="H31" s="66" t="s">
        <v>235</v>
      </c>
      <c r="I31" s="66" t="s">
        <v>236</v>
      </c>
      <c r="J31" s="66" t="s">
        <v>237</v>
      </c>
      <c r="K31" s="66" t="s">
        <v>20</v>
      </c>
      <c r="L31" s="66" t="s">
        <v>14</v>
      </c>
      <c r="M31" s="66" t="s">
        <v>15</v>
      </c>
      <c r="N31" s="66" t="s">
        <v>16</v>
      </c>
    </row>
    <row r="32" spans="1:14" ht="84">
      <c r="A32" s="67">
        <v>1</v>
      </c>
      <c r="B32" s="64" t="s">
        <v>344</v>
      </c>
      <c r="C32" s="60">
        <v>450000</v>
      </c>
      <c r="D32" s="60">
        <v>1</v>
      </c>
      <c r="E32" s="60">
        <v>450000</v>
      </c>
      <c r="F32" s="11"/>
      <c r="G32" s="60">
        <f t="shared" ref="G32:G41" si="4">E32+F32</f>
        <v>450000</v>
      </c>
      <c r="H32" s="66" t="s">
        <v>27</v>
      </c>
      <c r="I32" s="66" t="s">
        <v>28</v>
      </c>
      <c r="J32" s="66" t="s">
        <v>29</v>
      </c>
      <c r="K32" s="66" t="s">
        <v>20</v>
      </c>
      <c r="L32" s="66" t="s">
        <v>14</v>
      </c>
      <c r="M32" s="66" t="s">
        <v>15</v>
      </c>
      <c r="N32" s="66" t="s">
        <v>16</v>
      </c>
    </row>
    <row r="33" spans="1:14" ht="84">
      <c r="A33" s="67">
        <v>1</v>
      </c>
      <c r="B33" s="64" t="s">
        <v>345</v>
      </c>
      <c r="C33" s="60">
        <v>450000</v>
      </c>
      <c r="D33" s="60">
        <v>1</v>
      </c>
      <c r="E33" s="60">
        <v>450000</v>
      </c>
      <c r="F33" s="11"/>
      <c r="G33" s="60">
        <f t="shared" si="4"/>
        <v>450000</v>
      </c>
      <c r="H33" s="66" t="s">
        <v>238</v>
      </c>
      <c r="I33" s="66" t="s">
        <v>239</v>
      </c>
      <c r="J33" s="66" t="s">
        <v>239</v>
      </c>
      <c r="K33" s="66" t="s">
        <v>20</v>
      </c>
      <c r="L33" s="66" t="s">
        <v>14</v>
      </c>
      <c r="M33" s="66" t="s">
        <v>15</v>
      </c>
      <c r="N33" s="66" t="s">
        <v>16</v>
      </c>
    </row>
    <row r="34" spans="1:14" ht="84">
      <c r="A34" s="67">
        <v>1</v>
      </c>
      <c r="B34" s="64" t="s">
        <v>346</v>
      </c>
      <c r="C34" s="60">
        <v>450000</v>
      </c>
      <c r="D34" s="60">
        <v>1</v>
      </c>
      <c r="E34" s="60">
        <v>450000</v>
      </c>
      <c r="F34" s="11"/>
      <c r="G34" s="60">
        <f t="shared" si="4"/>
        <v>450000</v>
      </c>
      <c r="H34" s="66" t="s">
        <v>240</v>
      </c>
      <c r="I34" s="66" t="s">
        <v>241</v>
      </c>
      <c r="J34" s="66" t="s">
        <v>242</v>
      </c>
      <c r="K34" s="66" t="s">
        <v>20</v>
      </c>
      <c r="L34" s="66" t="s">
        <v>14</v>
      </c>
      <c r="M34" s="66" t="s">
        <v>15</v>
      </c>
      <c r="N34" s="66" t="s">
        <v>16</v>
      </c>
    </row>
    <row r="35" spans="1:14" ht="84">
      <c r="A35" s="67">
        <v>1</v>
      </c>
      <c r="B35" s="64" t="s">
        <v>347</v>
      </c>
      <c r="C35" s="60">
        <v>450000</v>
      </c>
      <c r="D35" s="60">
        <v>1</v>
      </c>
      <c r="E35" s="60">
        <v>450000</v>
      </c>
      <c r="F35" s="11"/>
      <c r="G35" s="60">
        <f t="shared" si="4"/>
        <v>450000</v>
      </c>
      <c r="H35" s="66" t="s">
        <v>243</v>
      </c>
      <c r="I35" s="66" t="s">
        <v>244</v>
      </c>
      <c r="J35" s="66" t="s">
        <v>245</v>
      </c>
      <c r="K35" s="66" t="s">
        <v>20</v>
      </c>
      <c r="L35" s="66" t="s">
        <v>14</v>
      </c>
      <c r="M35" s="66" t="s">
        <v>15</v>
      </c>
      <c r="N35" s="66" t="s">
        <v>16</v>
      </c>
    </row>
    <row r="36" spans="1:14" ht="84">
      <c r="A36" s="67">
        <v>1</v>
      </c>
      <c r="B36" s="64" t="s">
        <v>348</v>
      </c>
      <c r="C36" s="60">
        <v>450000</v>
      </c>
      <c r="D36" s="60">
        <v>1</v>
      </c>
      <c r="E36" s="60">
        <v>450000</v>
      </c>
      <c r="F36" s="11"/>
      <c r="G36" s="60">
        <f t="shared" si="4"/>
        <v>450000</v>
      </c>
      <c r="H36" s="66" t="s">
        <v>246</v>
      </c>
      <c r="I36" s="66" t="s">
        <v>247</v>
      </c>
      <c r="J36" s="66" t="s">
        <v>248</v>
      </c>
      <c r="K36" s="66" t="s">
        <v>20</v>
      </c>
      <c r="L36" s="66" t="s">
        <v>14</v>
      </c>
      <c r="M36" s="66" t="s">
        <v>15</v>
      </c>
      <c r="N36" s="66" t="s">
        <v>16</v>
      </c>
    </row>
    <row r="37" spans="1:14" ht="84">
      <c r="A37" s="67">
        <v>1</v>
      </c>
      <c r="B37" s="64" t="s">
        <v>349</v>
      </c>
      <c r="C37" s="60">
        <v>450000</v>
      </c>
      <c r="D37" s="60">
        <v>1</v>
      </c>
      <c r="E37" s="60">
        <v>450000</v>
      </c>
      <c r="F37" s="11"/>
      <c r="G37" s="60">
        <f t="shared" si="4"/>
        <v>450000</v>
      </c>
      <c r="H37" s="66" t="s">
        <v>194</v>
      </c>
      <c r="I37" s="66" t="s">
        <v>195</v>
      </c>
      <c r="J37" s="66" t="s">
        <v>196</v>
      </c>
      <c r="K37" s="66" t="s">
        <v>20</v>
      </c>
      <c r="L37" s="66" t="s">
        <v>14</v>
      </c>
      <c r="M37" s="66" t="s">
        <v>15</v>
      </c>
      <c r="N37" s="66" t="s">
        <v>16</v>
      </c>
    </row>
    <row r="38" spans="1:14" ht="84">
      <c r="A38" s="67">
        <v>1</v>
      </c>
      <c r="B38" s="64" t="s">
        <v>350</v>
      </c>
      <c r="C38" s="60">
        <v>450000</v>
      </c>
      <c r="D38" s="60">
        <v>1</v>
      </c>
      <c r="E38" s="60">
        <v>450000</v>
      </c>
      <c r="F38" s="11"/>
      <c r="G38" s="60">
        <f t="shared" si="4"/>
        <v>450000</v>
      </c>
      <c r="H38" s="66" t="s">
        <v>180</v>
      </c>
      <c r="I38" s="66" t="s">
        <v>181</v>
      </c>
      <c r="J38" s="66" t="s">
        <v>182</v>
      </c>
      <c r="K38" s="66" t="s">
        <v>20</v>
      </c>
      <c r="L38" s="66" t="s">
        <v>14</v>
      </c>
      <c r="M38" s="66" t="s">
        <v>15</v>
      </c>
      <c r="N38" s="66" t="s">
        <v>16</v>
      </c>
    </row>
    <row r="39" spans="1:14" ht="84">
      <c r="A39" s="67">
        <v>1</v>
      </c>
      <c r="B39" s="64" t="s">
        <v>351</v>
      </c>
      <c r="C39" s="60">
        <v>450000</v>
      </c>
      <c r="D39" s="60">
        <v>1</v>
      </c>
      <c r="E39" s="60">
        <v>450000</v>
      </c>
      <c r="F39" s="11"/>
      <c r="G39" s="60">
        <f t="shared" si="4"/>
        <v>450000</v>
      </c>
      <c r="H39" s="66" t="s">
        <v>249</v>
      </c>
      <c r="I39" s="66" t="s">
        <v>250</v>
      </c>
      <c r="J39" s="66" t="s">
        <v>250</v>
      </c>
      <c r="K39" s="66" t="s">
        <v>20</v>
      </c>
      <c r="L39" s="66" t="s">
        <v>14</v>
      </c>
      <c r="M39" s="66" t="s">
        <v>15</v>
      </c>
      <c r="N39" s="66" t="s">
        <v>16</v>
      </c>
    </row>
    <row r="40" spans="1:14" ht="84">
      <c r="A40" s="67">
        <v>1</v>
      </c>
      <c r="B40" s="64" t="s">
        <v>352</v>
      </c>
      <c r="C40" s="60">
        <v>450000</v>
      </c>
      <c r="D40" s="60">
        <v>1</v>
      </c>
      <c r="E40" s="60">
        <v>450000</v>
      </c>
      <c r="F40" s="11"/>
      <c r="G40" s="60">
        <f t="shared" si="4"/>
        <v>450000</v>
      </c>
      <c r="H40" s="66" t="s">
        <v>185</v>
      </c>
      <c r="I40" s="66" t="s">
        <v>30</v>
      </c>
      <c r="J40" s="66" t="s">
        <v>30</v>
      </c>
      <c r="K40" s="66" t="s">
        <v>20</v>
      </c>
      <c r="L40" s="66" t="s">
        <v>14</v>
      </c>
      <c r="M40" s="66" t="s">
        <v>15</v>
      </c>
      <c r="N40" s="66" t="s">
        <v>16</v>
      </c>
    </row>
    <row r="41" spans="1:14" ht="84">
      <c r="A41" s="67">
        <v>1</v>
      </c>
      <c r="B41" s="64" t="s">
        <v>353</v>
      </c>
      <c r="C41" s="60">
        <v>450000</v>
      </c>
      <c r="D41" s="60">
        <v>1</v>
      </c>
      <c r="E41" s="60">
        <v>450000</v>
      </c>
      <c r="F41" s="11"/>
      <c r="G41" s="60">
        <f t="shared" si="4"/>
        <v>450000</v>
      </c>
      <c r="H41" s="66" t="s">
        <v>251</v>
      </c>
      <c r="I41" s="66" t="s">
        <v>205</v>
      </c>
      <c r="J41" s="66" t="s">
        <v>205</v>
      </c>
      <c r="K41" s="66" t="s">
        <v>20</v>
      </c>
      <c r="L41" s="66" t="s">
        <v>14</v>
      </c>
      <c r="M41" s="66" t="s">
        <v>15</v>
      </c>
      <c r="N41" s="66" t="s">
        <v>16</v>
      </c>
    </row>
    <row r="42" spans="1:14" ht="84">
      <c r="A42" s="67">
        <v>1</v>
      </c>
      <c r="B42" s="64" t="s">
        <v>354</v>
      </c>
      <c r="C42" s="60">
        <v>450000</v>
      </c>
      <c r="D42" s="60">
        <v>1</v>
      </c>
      <c r="E42" s="60">
        <v>450000</v>
      </c>
      <c r="F42" s="11"/>
      <c r="G42" s="60">
        <f>E42+F42</f>
        <v>450000</v>
      </c>
      <c r="H42" s="66" t="s">
        <v>31</v>
      </c>
      <c r="I42" s="66" t="s">
        <v>30</v>
      </c>
      <c r="J42" s="66" t="s">
        <v>32</v>
      </c>
      <c r="K42" s="66" t="s">
        <v>20</v>
      </c>
      <c r="L42" s="66" t="s">
        <v>14</v>
      </c>
      <c r="M42" s="66" t="s">
        <v>15</v>
      </c>
      <c r="N42" s="66" t="s">
        <v>16</v>
      </c>
    </row>
    <row r="43" spans="1:14" ht="84">
      <c r="A43" s="67">
        <v>1</v>
      </c>
      <c r="B43" s="64" t="s">
        <v>355</v>
      </c>
      <c r="C43" s="60">
        <v>450000</v>
      </c>
      <c r="D43" s="60">
        <v>1</v>
      </c>
      <c r="E43" s="60">
        <v>450000</v>
      </c>
      <c r="F43" s="11"/>
      <c r="G43" s="60">
        <f>E43+F43</f>
        <v>450000</v>
      </c>
      <c r="H43" s="66" t="s">
        <v>197</v>
      </c>
      <c r="I43" s="66" t="s">
        <v>11</v>
      </c>
      <c r="J43" s="66" t="s">
        <v>198</v>
      </c>
      <c r="K43" s="66" t="s">
        <v>20</v>
      </c>
      <c r="L43" s="66" t="s">
        <v>14</v>
      </c>
      <c r="M43" s="66" t="s">
        <v>15</v>
      </c>
      <c r="N43" s="66" t="s">
        <v>16</v>
      </c>
    </row>
    <row r="44" spans="1:14" ht="63">
      <c r="A44" s="67">
        <v>1</v>
      </c>
      <c r="B44" s="64" t="s">
        <v>356</v>
      </c>
      <c r="C44" s="11">
        <v>2000000</v>
      </c>
      <c r="D44" s="60">
        <v>1</v>
      </c>
      <c r="E44" s="60">
        <v>2000000</v>
      </c>
      <c r="F44" s="11"/>
      <c r="G44" s="11">
        <f>E44+F44</f>
        <v>2000000</v>
      </c>
      <c r="H44" s="66" t="s">
        <v>33</v>
      </c>
      <c r="I44" s="66" t="s">
        <v>34</v>
      </c>
      <c r="J44" s="66" t="s">
        <v>35</v>
      </c>
      <c r="K44" s="66" t="s">
        <v>36</v>
      </c>
      <c r="L44" s="66" t="s">
        <v>14</v>
      </c>
      <c r="M44" s="66" t="s">
        <v>15</v>
      </c>
      <c r="N44" s="66" t="s">
        <v>16</v>
      </c>
    </row>
    <row r="45" spans="1:14" ht="84">
      <c r="A45" s="67">
        <v>1</v>
      </c>
      <c r="B45" s="64" t="s">
        <v>357</v>
      </c>
      <c r="C45" s="60">
        <v>450000</v>
      </c>
      <c r="D45" s="60">
        <v>1</v>
      </c>
      <c r="E45" s="60">
        <v>450000</v>
      </c>
      <c r="F45" s="11"/>
      <c r="G45" s="60">
        <f t="shared" ref="G45:G58" si="5">E45+F45</f>
        <v>450000</v>
      </c>
      <c r="H45" s="66" t="s">
        <v>252</v>
      </c>
      <c r="I45" s="66" t="s">
        <v>207</v>
      </c>
      <c r="J45" s="66" t="s">
        <v>208</v>
      </c>
      <c r="K45" s="66" t="s">
        <v>20</v>
      </c>
      <c r="L45" s="66" t="s">
        <v>14</v>
      </c>
      <c r="M45" s="66" t="s">
        <v>21</v>
      </c>
      <c r="N45" s="66" t="s">
        <v>22</v>
      </c>
    </row>
    <row r="46" spans="1:14" ht="84">
      <c r="A46" s="67">
        <v>1</v>
      </c>
      <c r="B46" s="64" t="s">
        <v>358</v>
      </c>
      <c r="C46" s="60">
        <v>450000</v>
      </c>
      <c r="D46" s="60">
        <v>1</v>
      </c>
      <c r="E46" s="60">
        <v>450000</v>
      </c>
      <c r="F46" s="11"/>
      <c r="G46" s="60">
        <f t="shared" si="5"/>
        <v>450000</v>
      </c>
      <c r="H46" s="66" t="s">
        <v>253</v>
      </c>
      <c r="I46" s="66" t="s">
        <v>254</v>
      </c>
      <c r="J46" s="66" t="s">
        <v>254</v>
      </c>
      <c r="K46" s="66" t="s">
        <v>37</v>
      </c>
      <c r="L46" s="66" t="s">
        <v>14</v>
      </c>
      <c r="M46" s="66" t="s">
        <v>15</v>
      </c>
      <c r="N46" s="66" t="s">
        <v>16</v>
      </c>
    </row>
    <row r="47" spans="1:14" ht="84">
      <c r="A47" s="67">
        <v>1</v>
      </c>
      <c r="B47" s="64" t="s">
        <v>359</v>
      </c>
      <c r="C47" s="60">
        <v>450000</v>
      </c>
      <c r="D47" s="60">
        <v>1</v>
      </c>
      <c r="E47" s="60">
        <v>450000</v>
      </c>
      <c r="F47" s="11"/>
      <c r="G47" s="60">
        <f t="shared" si="5"/>
        <v>450000</v>
      </c>
      <c r="H47" s="66" t="s">
        <v>255</v>
      </c>
      <c r="I47" s="66" t="s">
        <v>256</v>
      </c>
      <c r="J47" s="66" t="s">
        <v>256</v>
      </c>
      <c r="K47" s="66" t="s">
        <v>37</v>
      </c>
      <c r="L47" s="66" t="s">
        <v>14</v>
      </c>
      <c r="M47" s="66" t="s">
        <v>15</v>
      </c>
      <c r="N47" s="66" t="s">
        <v>16</v>
      </c>
    </row>
    <row r="48" spans="1:14" ht="84">
      <c r="A48" s="67">
        <v>1</v>
      </c>
      <c r="B48" s="64" t="s">
        <v>360</v>
      </c>
      <c r="C48" s="60">
        <v>450000</v>
      </c>
      <c r="D48" s="60">
        <v>1</v>
      </c>
      <c r="E48" s="60">
        <v>450000</v>
      </c>
      <c r="F48" s="11"/>
      <c r="G48" s="60">
        <f t="shared" si="5"/>
        <v>450000</v>
      </c>
      <c r="H48" s="66" t="s">
        <v>257</v>
      </c>
      <c r="I48" s="66" t="s">
        <v>258</v>
      </c>
      <c r="J48" s="66" t="s">
        <v>258</v>
      </c>
      <c r="K48" s="66" t="s">
        <v>37</v>
      </c>
      <c r="L48" s="66" t="s">
        <v>14</v>
      </c>
      <c r="M48" s="66" t="s">
        <v>15</v>
      </c>
      <c r="N48" s="66" t="s">
        <v>16</v>
      </c>
    </row>
    <row r="49" spans="1:14" ht="84">
      <c r="A49" s="67">
        <v>1</v>
      </c>
      <c r="B49" s="64" t="s">
        <v>361</v>
      </c>
      <c r="C49" s="60">
        <v>450000</v>
      </c>
      <c r="D49" s="60">
        <v>1</v>
      </c>
      <c r="E49" s="60">
        <v>450000</v>
      </c>
      <c r="F49" s="11"/>
      <c r="G49" s="60">
        <f t="shared" si="5"/>
        <v>450000</v>
      </c>
      <c r="H49" s="66" t="s">
        <v>38</v>
      </c>
      <c r="I49" s="66" t="s">
        <v>39</v>
      </c>
      <c r="J49" s="66" t="s">
        <v>40</v>
      </c>
      <c r="K49" s="66" t="s">
        <v>37</v>
      </c>
      <c r="L49" s="66" t="s">
        <v>14</v>
      </c>
      <c r="M49" s="66" t="s">
        <v>15</v>
      </c>
      <c r="N49" s="66" t="s">
        <v>16</v>
      </c>
    </row>
    <row r="50" spans="1:14" ht="84">
      <c r="A50" s="67">
        <v>1</v>
      </c>
      <c r="B50" s="64" t="s">
        <v>362</v>
      </c>
      <c r="C50" s="60">
        <v>450000</v>
      </c>
      <c r="D50" s="60">
        <v>1</v>
      </c>
      <c r="E50" s="60">
        <v>450000</v>
      </c>
      <c r="F50" s="11"/>
      <c r="G50" s="60">
        <f t="shared" si="5"/>
        <v>450000</v>
      </c>
      <c r="H50" s="66" t="s">
        <v>259</v>
      </c>
      <c r="I50" s="66" t="s">
        <v>260</v>
      </c>
      <c r="J50" s="66" t="s">
        <v>261</v>
      </c>
      <c r="K50" s="66" t="s">
        <v>37</v>
      </c>
      <c r="L50" s="66" t="s">
        <v>14</v>
      </c>
      <c r="M50" s="66" t="s">
        <v>15</v>
      </c>
      <c r="N50" s="66" t="s">
        <v>16</v>
      </c>
    </row>
    <row r="51" spans="1:14" ht="63">
      <c r="A51" s="67">
        <v>1</v>
      </c>
      <c r="B51" s="64" t="s">
        <v>363</v>
      </c>
      <c r="C51" s="60">
        <v>450000</v>
      </c>
      <c r="D51" s="60">
        <v>1</v>
      </c>
      <c r="E51" s="60">
        <v>450000</v>
      </c>
      <c r="F51" s="11"/>
      <c r="G51" s="60">
        <f t="shared" si="5"/>
        <v>450000</v>
      </c>
      <c r="H51" s="66" t="s">
        <v>186</v>
      </c>
      <c r="I51" s="66" t="s">
        <v>187</v>
      </c>
      <c r="J51" s="66" t="s">
        <v>187</v>
      </c>
      <c r="K51" s="66" t="s">
        <v>37</v>
      </c>
      <c r="L51" s="66" t="s">
        <v>14</v>
      </c>
      <c r="M51" s="66" t="s">
        <v>15</v>
      </c>
      <c r="N51" s="66" t="s">
        <v>16</v>
      </c>
    </row>
    <row r="52" spans="1:14" ht="84">
      <c r="A52" s="67">
        <v>1</v>
      </c>
      <c r="B52" s="64" t="s">
        <v>364</v>
      </c>
      <c r="C52" s="60">
        <v>450000</v>
      </c>
      <c r="D52" s="60">
        <v>1</v>
      </c>
      <c r="E52" s="60">
        <v>450000</v>
      </c>
      <c r="F52" s="11"/>
      <c r="G52" s="60">
        <f t="shared" si="5"/>
        <v>450000</v>
      </c>
      <c r="H52" s="66" t="s">
        <v>262</v>
      </c>
      <c r="I52" s="66" t="s">
        <v>263</v>
      </c>
      <c r="J52" s="66" t="s">
        <v>264</v>
      </c>
      <c r="K52" s="66" t="s">
        <v>37</v>
      </c>
      <c r="L52" s="66" t="s">
        <v>14</v>
      </c>
      <c r="M52" s="66" t="s">
        <v>15</v>
      </c>
      <c r="N52" s="66" t="s">
        <v>16</v>
      </c>
    </row>
    <row r="53" spans="1:14" ht="84">
      <c r="A53" s="67">
        <v>1</v>
      </c>
      <c r="B53" s="64" t="s">
        <v>365</v>
      </c>
      <c r="C53" s="60">
        <v>450000</v>
      </c>
      <c r="D53" s="60">
        <v>1</v>
      </c>
      <c r="E53" s="60">
        <v>450000</v>
      </c>
      <c r="F53" s="11"/>
      <c r="G53" s="60">
        <f t="shared" si="5"/>
        <v>450000</v>
      </c>
      <c r="H53" s="66" t="s">
        <v>41</v>
      </c>
      <c r="I53" s="66" t="s">
        <v>42</v>
      </c>
      <c r="J53" s="66" t="s">
        <v>42</v>
      </c>
      <c r="K53" s="66" t="s">
        <v>43</v>
      </c>
      <c r="L53" s="66" t="s">
        <v>14</v>
      </c>
      <c r="M53" s="66" t="s">
        <v>21</v>
      </c>
      <c r="N53" s="66" t="s">
        <v>22</v>
      </c>
    </row>
    <row r="54" spans="1:14" ht="84">
      <c r="A54" s="67">
        <v>1</v>
      </c>
      <c r="B54" s="64" t="s">
        <v>366</v>
      </c>
      <c r="C54" s="60">
        <v>450000</v>
      </c>
      <c r="D54" s="60">
        <v>1</v>
      </c>
      <c r="E54" s="60">
        <v>450000</v>
      </c>
      <c r="F54" s="11"/>
      <c r="G54" s="60">
        <f t="shared" si="5"/>
        <v>450000</v>
      </c>
      <c r="H54" s="66" t="s">
        <v>44</v>
      </c>
      <c r="I54" s="66" t="s">
        <v>45</v>
      </c>
      <c r="J54" s="66" t="s">
        <v>46</v>
      </c>
      <c r="K54" s="66" t="s">
        <v>43</v>
      </c>
      <c r="L54" s="66" t="s">
        <v>14</v>
      </c>
      <c r="M54" s="66" t="s">
        <v>15</v>
      </c>
      <c r="N54" s="66" t="s">
        <v>16</v>
      </c>
    </row>
    <row r="55" spans="1:14" ht="84">
      <c r="A55" s="67">
        <v>1</v>
      </c>
      <c r="B55" s="64" t="s">
        <v>367</v>
      </c>
      <c r="C55" s="60">
        <v>450000</v>
      </c>
      <c r="D55" s="60">
        <v>1</v>
      </c>
      <c r="E55" s="60">
        <v>450000</v>
      </c>
      <c r="F55" s="11"/>
      <c r="G55" s="60">
        <f t="shared" si="5"/>
        <v>450000</v>
      </c>
      <c r="H55" s="66" t="s">
        <v>47</v>
      </c>
      <c r="I55" s="66" t="s">
        <v>48</v>
      </c>
      <c r="J55" s="66" t="s">
        <v>49</v>
      </c>
      <c r="K55" s="66" t="s">
        <v>43</v>
      </c>
      <c r="L55" s="66" t="s">
        <v>14</v>
      </c>
      <c r="M55" s="66" t="s">
        <v>15</v>
      </c>
      <c r="N55" s="66" t="s">
        <v>16</v>
      </c>
    </row>
    <row r="56" spans="1:14" ht="84">
      <c r="A56" s="67">
        <v>1</v>
      </c>
      <c r="B56" s="64" t="s">
        <v>368</v>
      </c>
      <c r="C56" s="60">
        <v>450000</v>
      </c>
      <c r="D56" s="60">
        <v>1</v>
      </c>
      <c r="E56" s="60">
        <v>450000</v>
      </c>
      <c r="F56" s="11"/>
      <c r="G56" s="60">
        <f t="shared" si="5"/>
        <v>450000</v>
      </c>
      <c r="H56" s="66" t="s">
        <v>50</v>
      </c>
      <c r="I56" s="66" t="s">
        <v>51</v>
      </c>
      <c r="J56" s="66" t="s">
        <v>51</v>
      </c>
      <c r="K56" s="66" t="s">
        <v>43</v>
      </c>
      <c r="L56" s="66" t="s">
        <v>14</v>
      </c>
      <c r="M56" s="66" t="s">
        <v>15</v>
      </c>
      <c r="N56" s="66" t="s">
        <v>16</v>
      </c>
    </row>
    <row r="57" spans="1:14" ht="84">
      <c r="A57" s="67">
        <v>1</v>
      </c>
      <c r="B57" s="64" t="s">
        <v>369</v>
      </c>
      <c r="C57" s="60">
        <v>450000</v>
      </c>
      <c r="D57" s="60">
        <v>1</v>
      </c>
      <c r="E57" s="60">
        <v>450000</v>
      </c>
      <c r="F57" s="11"/>
      <c r="G57" s="60">
        <f t="shared" si="5"/>
        <v>450000</v>
      </c>
      <c r="H57" s="66" t="s">
        <v>265</v>
      </c>
      <c r="I57" s="66" t="s">
        <v>266</v>
      </c>
      <c r="J57" s="66" t="s">
        <v>267</v>
      </c>
      <c r="K57" s="66" t="s">
        <v>43</v>
      </c>
      <c r="L57" s="66" t="s">
        <v>14</v>
      </c>
      <c r="M57" s="66" t="s">
        <v>15</v>
      </c>
      <c r="N57" s="66" t="s">
        <v>16</v>
      </c>
    </row>
    <row r="58" spans="1:14" ht="84">
      <c r="A58" s="67">
        <v>1</v>
      </c>
      <c r="B58" s="64" t="s">
        <v>370</v>
      </c>
      <c r="C58" s="60">
        <v>450000</v>
      </c>
      <c r="D58" s="60">
        <v>1</v>
      </c>
      <c r="E58" s="60">
        <v>450000</v>
      </c>
      <c r="F58" s="11"/>
      <c r="G58" s="60">
        <f t="shared" si="5"/>
        <v>450000</v>
      </c>
      <c r="H58" s="66" t="s">
        <v>52</v>
      </c>
      <c r="I58" s="66" t="s">
        <v>53</v>
      </c>
      <c r="J58" s="66" t="s">
        <v>54</v>
      </c>
      <c r="K58" s="66" t="s">
        <v>43</v>
      </c>
      <c r="L58" s="66" t="s">
        <v>14</v>
      </c>
      <c r="M58" s="66" t="s">
        <v>15</v>
      </c>
      <c r="N58" s="66" t="s">
        <v>16</v>
      </c>
    </row>
    <row r="59" spans="1:14" ht="42">
      <c r="A59" s="67">
        <v>1</v>
      </c>
      <c r="B59" s="64" t="s">
        <v>371</v>
      </c>
      <c r="C59" s="11">
        <v>200000</v>
      </c>
      <c r="D59" s="60">
        <v>3</v>
      </c>
      <c r="E59" s="60">
        <v>600000</v>
      </c>
      <c r="F59" s="11"/>
      <c r="G59" s="11">
        <f t="shared" ref="G59:G68" si="6">E59+F59</f>
        <v>600000</v>
      </c>
      <c r="H59" s="66" t="s">
        <v>186</v>
      </c>
      <c r="I59" s="66" t="s">
        <v>187</v>
      </c>
      <c r="J59" s="66" t="s">
        <v>187</v>
      </c>
      <c r="K59" s="66" t="s">
        <v>37</v>
      </c>
      <c r="L59" s="66" t="s">
        <v>14</v>
      </c>
      <c r="M59" s="66" t="s">
        <v>15</v>
      </c>
      <c r="N59" s="66" t="s">
        <v>16</v>
      </c>
    </row>
    <row r="60" spans="1:14" ht="84">
      <c r="A60" s="67">
        <v>1</v>
      </c>
      <c r="B60" s="64" t="s">
        <v>372</v>
      </c>
      <c r="C60" s="60">
        <v>450000</v>
      </c>
      <c r="D60" s="60">
        <v>1</v>
      </c>
      <c r="E60" s="60">
        <v>450000</v>
      </c>
      <c r="F60" s="11"/>
      <c r="G60" s="60">
        <f t="shared" si="6"/>
        <v>450000</v>
      </c>
      <c r="H60" s="66" t="s">
        <v>55</v>
      </c>
      <c r="I60" s="66" t="s">
        <v>268</v>
      </c>
      <c r="J60" s="66" t="s">
        <v>23</v>
      </c>
      <c r="K60" s="66" t="s">
        <v>56</v>
      </c>
      <c r="L60" s="66" t="s">
        <v>14</v>
      </c>
      <c r="M60" s="66" t="s">
        <v>21</v>
      </c>
      <c r="N60" s="66" t="s">
        <v>22</v>
      </c>
    </row>
    <row r="61" spans="1:14" ht="84">
      <c r="A61" s="67">
        <v>1</v>
      </c>
      <c r="B61" s="64" t="s">
        <v>373</v>
      </c>
      <c r="C61" s="60">
        <v>450000</v>
      </c>
      <c r="D61" s="60">
        <v>1</v>
      </c>
      <c r="E61" s="60">
        <v>450000</v>
      </c>
      <c r="F61" s="11"/>
      <c r="G61" s="60">
        <f t="shared" si="6"/>
        <v>450000</v>
      </c>
      <c r="H61" s="66" t="s">
        <v>57</v>
      </c>
      <c r="I61" s="66" t="s">
        <v>58</v>
      </c>
      <c r="J61" s="66" t="s">
        <v>58</v>
      </c>
      <c r="K61" s="66" t="s">
        <v>56</v>
      </c>
      <c r="L61" s="66" t="s">
        <v>14</v>
      </c>
      <c r="M61" s="66" t="s">
        <v>15</v>
      </c>
      <c r="N61" s="66" t="s">
        <v>16</v>
      </c>
    </row>
    <row r="62" spans="1:14" ht="84">
      <c r="A62" s="67">
        <v>1</v>
      </c>
      <c r="B62" s="64" t="s">
        <v>374</v>
      </c>
      <c r="C62" s="60">
        <v>450000</v>
      </c>
      <c r="D62" s="60">
        <v>1</v>
      </c>
      <c r="E62" s="60">
        <v>450000</v>
      </c>
      <c r="F62" s="11"/>
      <c r="G62" s="60">
        <f t="shared" si="6"/>
        <v>450000</v>
      </c>
      <c r="H62" s="66" t="s">
        <v>59</v>
      </c>
      <c r="I62" s="66" t="s">
        <v>60</v>
      </c>
      <c r="J62" s="66" t="s">
        <v>60</v>
      </c>
      <c r="K62" s="66" t="s">
        <v>56</v>
      </c>
      <c r="L62" s="66" t="s">
        <v>14</v>
      </c>
      <c r="M62" s="66" t="s">
        <v>15</v>
      </c>
      <c r="N62" s="66" t="s">
        <v>16</v>
      </c>
    </row>
    <row r="63" spans="1:14" ht="84">
      <c r="A63" s="67">
        <v>1</v>
      </c>
      <c r="B63" s="64" t="s">
        <v>375</v>
      </c>
      <c r="C63" s="60">
        <v>450000</v>
      </c>
      <c r="D63" s="60">
        <v>1</v>
      </c>
      <c r="E63" s="60">
        <v>450000</v>
      </c>
      <c r="F63" s="11"/>
      <c r="G63" s="60">
        <f t="shared" si="6"/>
        <v>450000</v>
      </c>
      <c r="H63" s="66" t="s">
        <v>269</v>
      </c>
      <c r="I63" s="66" t="s">
        <v>270</v>
      </c>
      <c r="J63" s="66" t="s">
        <v>270</v>
      </c>
      <c r="K63" s="66" t="s">
        <v>56</v>
      </c>
      <c r="L63" s="66" t="s">
        <v>14</v>
      </c>
      <c r="M63" s="66" t="s">
        <v>15</v>
      </c>
      <c r="N63" s="66" t="s">
        <v>16</v>
      </c>
    </row>
    <row r="64" spans="1:14" ht="84">
      <c r="A64" s="67">
        <v>1</v>
      </c>
      <c r="B64" s="64" t="s">
        <v>376</v>
      </c>
      <c r="C64" s="60">
        <v>450000</v>
      </c>
      <c r="D64" s="60">
        <v>1</v>
      </c>
      <c r="E64" s="60">
        <v>450000</v>
      </c>
      <c r="F64" s="11"/>
      <c r="G64" s="60">
        <f t="shared" si="6"/>
        <v>450000</v>
      </c>
      <c r="H64" s="66" t="s">
        <v>271</v>
      </c>
      <c r="I64" s="66" t="s">
        <v>272</v>
      </c>
      <c r="J64" s="66" t="s">
        <v>273</v>
      </c>
      <c r="K64" s="66" t="s">
        <v>56</v>
      </c>
      <c r="L64" s="66" t="s">
        <v>14</v>
      </c>
      <c r="M64" s="66" t="s">
        <v>15</v>
      </c>
      <c r="N64" s="66" t="s">
        <v>16</v>
      </c>
    </row>
    <row r="65" spans="1:14" ht="63">
      <c r="A65" s="67">
        <v>1</v>
      </c>
      <c r="B65" s="64" t="s">
        <v>377</v>
      </c>
      <c r="C65" s="11">
        <v>4500000</v>
      </c>
      <c r="D65" s="60">
        <v>1</v>
      </c>
      <c r="E65" s="60">
        <v>4500000</v>
      </c>
      <c r="F65" s="11"/>
      <c r="G65" s="11">
        <f t="shared" si="6"/>
        <v>4500000</v>
      </c>
      <c r="H65" s="66" t="s">
        <v>177</v>
      </c>
      <c r="I65" s="66" t="s">
        <v>178</v>
      </c>
      <c r="J65" s="66" t="s">
        <v>179</v>
      </c>
      <c r="K65" s="66" t="s">
        <v>61</v>
      </c>
      <c r="L65" s="66" t="s">
        <v>14</v>
      </c>
      <c r="M65" s="66" t="s">
        <v>15</v>
      </c>
      <c r="N65" s="66" t="s">
        <v>16</v>
      </c>
    </row>
    <row r="66" spans="1:14" ht="84">
      <c r="A66" s="67">
        <v>1</v>
      </c>
      <c r="B66" s="64" t="s">
        <v>378</v>
      </c>
      <c r="C66" s="60">
        <v>450000</v>
      </c>
      <c r="D66" s="60">
        <v>1</v>
      </c>
      <c r="E66" s="60">
        <v>450000</v>
      </c>
      <c r="F66" s="11"/>
      <c r="G66" s="60">
        <f t="shared" si="6"/>
        <v>450000</v>
      </c>
      <c r="H66" s="66" t="s">
        <v>274</v>
      </c>
      <c r="I66" s="66" t="s">
        <v>275</v>
      </c>
      <c r="J66" s="66" t="s">
        <v>276</v>
      </c>
      <c r="K66" s="66" t="s">
        <v>56</v>
      </c>
      <c r="L66" s="66" t="s">
        <v>14</v>
      </c>
      <c r="M66" s="66" t="s">
        <v>15</v>
      </c>
      <c r="N66" s="66" t="s">
        <v>16</v>
      </c>
    </row>
    <row r="67" spans="1:14" ht="42">
      <c r="A67" s="67">
        <v>1</v>
      </c>
      <c r="B67" s="64" t="s">
        <v>379</v>
      </c>
      <c r="C67" s="11">
        <v>460000</v>
      </c>
      <c r="D67" s="60">
        <v>1</v>
      </c>
      <c r="E67" s="60">
        <v>460000</v>
      </c>
      <c r="F67" s="11"/>
      <c r="G67" s="11">
        <f t="shared" si="6"/>
        <v>460000</v>
      </c>
      <c r="H67" s="66" t="s">
        <v>277</v>
      </c>
      <c r="I67" s="66" t="s">
        <v>278</v>
      </c>
      <c r="J67" s="66" t="s">
        <v>279</v>
      </c>
      <c r="K67" s="66" t="s">
        <v>62</v>
      </c>
      <c r="L67" s="66" t="s">
        <v>14</v>
      </c>
      <c r="M67" s="66" t="s">
        <v>15</v>
      </c>
      <c r="N67" s="66" t="s">
        <v>16</v>
      </c>
    </row>
    <row r="68" spans="1:14" ht="84">
      <c r="A68" s="67">
        <v>1</v>
      </c>
      <c r="B68" s="64" t="s">
        <v>380</v>
      </c>
      <c r="C68" s="60">
        <v>450000</v>
      </c>
      <c r="D68" s="60">
        <v>1</v>
      </c>
      <c r="E68" s="60">
        <v>450000</v>
      </c>
      <c r="F68" s="11"/>
      <c r="G68" s="60">
        <f t="shared" si="6"/>
        <v>450000</v>
      </c>
      <c r="H68" s="66" t="s">
        <v>63</v>
      </c>
      <c r="I68" s="66" t="s">
        <v>64</v>
      </c>
      <c r="J68" s="66" t="s">
        <v>65</v>
      </c>
      <c r="K68" s="66" t="s">
        <v>56</v>
      </c>
      <c r="L68" s="66" t="s">
        <v>14</v>
      </c>
      <c r="M68" s="66" t="s">
        <v>15</v>
      </c>
      <c r="N68" s="66" t="s">
        <v>16</v>
      </c>
    </row>
    <row r="69" spans="1:14" ht="84">
      <c r="A69" s="67">
        <v>1</v>
      </c>
      <c r="B69" s="64" t="s">
        <v>381</v>
      </c>
      <c r="C69" s="60">
        <v>450000</v>
      </c>
      <c r="D69" s="60">
        <v>1</v>
      </c>
      <c r="E69" s="60">
        <v>450000</v>
      </c>
      <c r="F69" s="11"/>
      <c r="G69" s="60">
        <f t="shared" ref="G69:G70" si="7">E69+F69</f>
        <v>450000</v>
      </c>
      <c r="H69" s="66" t="s">
        <v>280</v>
      </c>
      <c r="I69" s="66" t="s">
        <v>281</v>
      </c>
      <c r="J69" s="66" t="s">
        <v>282</v>
      </c>
      <c r="K69" s="66" t="s">
        <v>56</v>
      </c>
      <c r="L69" s="66" t="s">
        <v>14</v>
      </c>
      <c r="M69" s="66" t="s">
        <v>15</v>
      </c>
      <c r="N69" s="66" t="s">
        <v>16</v>
      </c>
    </row>
    <row r="70" spans="1:14" ht="84">
      <c r="A70" s="67">
        <v>1</v>
      </c>
      <c r="B70" s="64" t="s">
        <v>382</v>
      </c>
      <c r="C70" s="60">
        <v>450000</v>
      </c>
      <c r="D70" s="60">
        <v>1</v>
      </c>
      <c r="E70" s="60">
        <v>450000</v>
      </c>
      <c r="F70" s="11"/>
      <c r="G70" s="60">
        <f t="shared" si="7"/>
        <v>450000</v>
      </c>
      <c r="H70" s="66" t="s">
        <v>69</v>
      </c>
      <c r="I70" s="66" t="s">
        <v>70</v>
      </c>
      <c r="J70" s="66" t="s">
        <v>71</v>
      </c>
      <c r="K70" s="66" t="s">
        <v>56</v>
      </c>
      <c r="L70" s="66" t="s">
        <v>14</v>
      </c>
      <c r="M70" s="66" t="s">
        <v>21</v>
      </c>
      <c r="N70" s="66" t="s">
        <v>22</v>
      </c>
    </row>
    <row r="71" spans="1:14" ht="42">
      <c r="A71" s="67">
        <v>1</v>
      </c>
      <c r="B71" s="64" t="s">
        <v>383</v>
      </c>
      <c r="C71" s="11">
        <v>460000</v>
      </c>
      <c r="D71" s="60">
        <v>1</v>
      </c>
      <c r="E71" s="60">
        <v>460000</v>
      </c>
      <c r="F71" s="11"/>
      <c r="G71" s="11">
        <f t="shared" ref="G71:G76" si="8">E71+F71</f>
        <v>460000</v>
      </c>
      <c r="H71" s="66" t="s">
        <v>259</v>
      </c>
      <c r="I71" s="66" t="s">
        <v>260</v>
      </c>
      <c r="J71" s="66" t="s">
        <v>261</v>
      </c>
      <c r="K71" s="66" t="s">
        <v>37</v>
      </c>
      <c r="L71" s="66" t="s">
        <v>14</v>
      </c>
      <c r="M71" s="66" t="s">
        <v>15</v>
      </c>
      <c r="N71" s="66" t="s">
        <v>16</v>
      </c>
    </row>
    <row r="72" spans="1:14" ht="84">
      <c r="A72" s="67">
        <v>1</v>
      </c>
      <c r="B72" s="64" t="s">
        <v>384</v>
      </c>
      <c r="C72" s="60">
        <v>450000</v>
      </c>
      <c r="D72" s="60">
        <v>1</v>
      </c>
      <c r="E72" s="60">
        <v>450000</v>
      </c>
      <c r="F72" s="11"/>
      <c r="G72" s="60">
        <f t="shared" si="8"/>
        <v>450000</v>
      </c>
      <c r="H72" s="66" t="s">
        <v>72</v>
      </c>
      <c r="I72" s="66" t="s">
        <v>73</v>
      </c>
      <c r="J72" s="66" t="s">
        <v>74</v>
      </c>
      <c r="K72" s="66" t="s">
        <v>56</v>
      </c>
      <c r="L72" s="66" t="s">
        <v>14</v>
      </c>
      <c r="M72" s="66" t="s">
        <v>15</v>
      </c>
      <c r="N72" s="66" t="s">
        <v>16</v>
      </c>
    </row>
    <row r="73" spans="1:14" ht="84">
      <c r="A73" s="67">
        <v>1</v>
      </c>
      <c r="B73" s="64" t="s">
        <v>385</v>
      </c>
      <c r="C73" s="60">
        <v>450000</v>
      </c>
      <c r="D73" s="60">
        <v>1</v>
      </c>
      <c r="E73" s="60">
        <v>450000</v>
      </c>
      <c r="F73" s="11"/>
      <c r="G73" s="60">
        <f t="shared" si="8"/>
        <v>450000</v>
      </c>
      <c r="H73" s="66" t="s">
        <v>283</v>
      </c>
      <c r="I73" s="66" t="s">
        <v>284</v>
      </c>
      <c r="J73" s="66" t="s">
        <v>285</v>
      </c>
      <c r="K73" s="66" t="s">
        <v>56</v>
      </c>
      <c r="L73" s="66" t="s">
        <v>14</v>
      </c>
      <c r="M73" s="66" t="s">
        <v>15</v>
      </c>
      <c r="N73" s="66" t="s">
        <v>16</v>
      </c>
    </row>
    <row r="74" spans="1:14" ht="42">
      <c r="A74" s="67">
        <v>1</v>
      </c>
      <c r="B74" s="64" t="s">
        <v>386</v>
      </c>
      <c r="C74" s="11">
        <v>450000</v>
      </c>
      <c r="D74" s="60">
        <v>1</v>
      </c>
      <c r="E74" s="60">
        <v>450000</v>
      </c>
      <c r="F74" s="11"/>
      <c r="G74" s="11">
        <f t="shared" si="8"/>
        <v>450000</v>
      </c>
      <c r="H74" s="66" t="s">
        <v>215</v>
      </c>
      <c r="I74" s="66" t="s">
        <v>216</v>
      </c>
      <c r="J74" s="66" t="s">
        <v>217</v>
      </c>
      <c r="K74" s="66" t="s">
        <v>36</v>
      </c>
      <c r="L74" s="66" t="s">
        <v>14</v>
      </c>
      <c r="M74" s="66" t="s">
        <v>15</v>
      </c>
      <c r="N74" s="66" t="s">
        <v>16</v>
      </c>
    </row>
    <row r="75" spans="1:14" ht="84">
      <c r="A75" s="67">
        <v>1</v>
      </c>
      <c r="B75" s="64" t="s">
        <v>387</v>
      </c>
      <c r="C75" s="60">
        <v>450000</v>
      </c>
      <c r="D75" s="60">
        <v>1</v>
      </c>
      <c r="E75" s="60">
        <v>450000</v>
      </c>
      <c r="F75" s="11"/>
      <c r="G75" s="60">
        <f t="shared" si="8"/>
        <v>450000</v>
      </c>
      <c r="H75" s="66" t="s">
        <v>75</v>
      </c>
      <c r="I75" s="66" t="s">
        <v>76</v>
      </c>
      <c r="J75" s="66" t="s">
        <v>77</v>
      </c>
      <c r="K75" s="66" t="s">
        <v>56</v>
      </c>
      <c r="L75" s="66" t="s">
        <v>14</v>
      </c>
      <c r="M75" s="66" t="s">
        <v>15</v>
      </c>
      <c r="N75" s="66" t="s">
        <v>16</v>
      </c>
    </row>
    <row r="76" spans="1:14" ht="42">
      <c r="A76" s="67">
        <v>1</v>
      </c>
      <c r="B76" s="64" t="s">
        <v>388</v>
      </c>
      <c r="C76" s="11">
        <v>3500000</v>
      </c>
      <c r="D76" s="60">
        <v>1</v>
      </c>
      <c r="E76" s="60">
        <v>3500000</v>
      </c>
      <c r="F76" s="11"/>
      <c r="G76" s="11">
        <f t="shared" si="8"/>
        <v>3500000</v>
      </c>
      <c r="H76" s="66" t="s">
        <v>177</v>
      </c>
      <c r="I76" s="66" t="s">
        <v>178</v>
      </c>
      <c r="J76" s="66" t="s">
        <v>179</v>
      </c>
      <c r="K76" s="66" t="s">
        <v>61</v>
      </c>
      <c r="L76" s="66" t="s">
        <v>14</v>
      </c>
      <c r="M76" s="66" t="s">
        <v>15</v>
      </c>
      <c r="N76" s="66" t="s">
        <v>16</v>
      </c>
    </row>
    <row r="77" spans="1:14" ht="84">
      <c r="A77" s="67">
        <v>1</v>
      </c>
      <c r="B77" s="64" t="s">
        <v>389</v>
      </c>
      <c r="C77" s="60">
        <v>450000</v>
      </c>
      <c r="D77" s="60">
        <v>1</v>
      </c>
      <c r="E77" s="60">
        <v>450000</v>
      </c>
      <c r="F77" s="11"/>
      <c r="G77" s="60">
        <f t="shared" ref="G77:G80" si="9">E77+F77</f>
        <v>450000</v>
      </c>
      <c r="H77" s="66" t="s">
        <v>286</v>
      </c>
      <c r="I77" s="66" t="s">
        <v>287</v>
      </c>
      <c r="J77" s="66" t="s">
        <v>288</v>
      </c>
      <c r="K77" s="66" t="s">
        <v>56</v>
      </c>
      <c r="L77" s="66" t="s">
        <v>14</v>
      </c>
      <c r="M77" s="66" t="s">
        <v>15</v>
      </c>
      <c r="N77" s="66" t="s">
        <v>16</v>
      </c>
    </row>
    <row r="78" spans="1:14" ht="84">
      <c r="A78" s="67">
        <v>1</v>
      </c>
      <c r="B78" s="64" t="s">
        <v>390</v>
      </c>
      <c r="C78" s="60">
        <v>450000</v>
      </c>
      <c r="D78" s="60">
        <v>1</v>
      </c>
      <c r="E78" s="60">
        <v>450000</v>
      </c>
      <c r="F78" s="11"/>
      <c r="G78" s="60">
        <f t="shared" si="9"/>
        <v>450000</v>
      </c>
      <c r="H78" s="66" t="s">
        <v>289</v>
      </c>
      <c r="I78" s="66" t="s">
        <v>290</v>
      </c>
      <c r="J78" s="66" t="s">
        <v>291</v>
      </c>
      <c r="K78" s="66" t="s">
        <v>56</v>
      </c>
      <c r="L78" s="66" t="s">
        <v>14</v>
      </c>
      <c r="M78" s="66" t="s">
        <v>15</v>
      </c>
      <c r="N78" s="66" t="s">
        <v>16</v>
      </c>
    </row>
    <row r="79" spans="1:14" ht="84">
      <c r="A79" s="67">
        <v>1</v>
      </c>
      <c r="B79" s="64" t="s">
        <v>391</v>
      </c>
      <c r="C79" s="60">
        <v>450000</v>
      </c>
      <c r="D79" s="60">
        <v>1</v>
      </c>
      <c r="E79" s="60">
        <v>450000</v>
      </c>
      <c r="F79" s="11"/>
      <c r="G79" s="60">
        <f t="shared" si="9"/>
        <v>450000</v>
      </c>
      <c r="H79" s="66" t="s">
        <v>78</v>
      </c>
      <c r="I79" s="66" t="s">
        <v>79</v>
      </c>
      <c r="J79" s="66" t="s">
        <v>80</v>
      </c>
      <c r="K79" s="66" t="s">
        <v>61</v>
      </c>
      <c r="L79" s="66" t="s">
        <v>14</v>
      </c>
      <c r="M79" s="66" t="s">
        <v>15</v>
      </c>
      <c r="N79" s="66" t="s">
        <v>16</v>
      </c>
    </row>
    <row r="80" spans="1:14" ht="84">
      <c r="A80" s="67">
        <v>1</v>
      </c>
      <c r="B80" s="64" t="s">
        <v>392</v>
      </c>
      <c r="C80" s="60">
        <v>450000</v>
      </c>
      <c r="D80" s="60">
        <v>1</v>
      </c>
      <c r="E80" s="60">
        <v>450000</v>
      </c>
      <c r="F80" s="11"/>
      <c r="G80" s="60">
        <f t="shared" si="9"/>
        <v>450000</v>
      </c>
      <c r="H80" s="66" t="s">
        <v>81</v>
      </c>
      <c r="I80" s="66" t="s">
        <v>82</v>
      </c>
      <c r="J80" s="66" t="s">
        <v>83</v>
      </c>
      <c r="K80" s="66" t="s">
        <v>61</v>
      </c>
      <c r="L80" s="66" t="s">
        <v>14</v>
      </c>
      <c r="M80" s="66" t="s">
        <v>15</v>
      </c>
      <c r="N80" s="66" t="s">
        <v>16</v>
      </c>
    </row>
    <row r="81" spans="1:14" ht="84">
      <c r="A81" s="67">
        <v>1</v>
      </c>
      <c r="B81" s="66" t="s">
        <v>393</v>
      </c>
      <c r="C81" s="11">
        <v>50000000</v>
      </c>
      <c r="D81" s="60">
        <v>1</v>
      </c>
      <c r="E81" s="60">
        <v>50000000</v>
      </c>
      <c r="F81" s="11"/>
      <c r="G81" s="11">
        <f>E81+F81</f>
        <v>50000000</v>
      </c>
      <c r="H81" s="66" t="s">
        <v>10</v>
      </c>
      <c r="I81" s="66" t="s">
        <v>11</v>
      </c>
      <c r="J81" s="66" t="s">
        <v>12</v>
      </c>
      <c r="K81" s="66" t="s">
        <v>13</v>
      </c>
      <c r="L81" s="66" t="s">
        <v>14</v>
      </c>
      <c r="M81" s="66" t="s">
        <v>15</v>
      </c>
      <c r="N81" s="66" t="s">
        <v>16</v>
      </c>
    </row>
    <row r="82" spans="1:14" ht="84">
      <c r="A82" s="67">
        <v>1</v>
      </c>
      <c r="B82" s="64" t="s">
        <v>394</v>
      </c>
      <c r="C82" s="60">
        <v>450000</v>
      </c>
      <c r="D82" s="60">
        <v>1</v>
      </c>
      <c r="E82" s="60">
        <v>450000</v>
      </c>
      <c r="F82" s="11"/>
      <c r="G82" s="60">
        <f>E82+F82</f>
        <v>450000</v>
      </c>
      <c r="H82" s="66" t="s">
        <v>84</v>
      </c>
      <c r="I82" s="66" t="s">
        <v>85</v>
      </c>
      <c r="J82" s="66" t="s">
        <v>86</v>
      </c>
      <c r="K82" s="66" t="s">
        <v>61</v>
      </c>
      <c r="L82" s="66" t="s">
        <v>14</v>
      </c>
      <c r="M82" s="66" t="s">
        <v>15</v>
      </c>
      <c r="N82" s="66" t="s">
        <v>16</v>
      </c>
    </row>
    <row r="83" spans="1:14" ht="84">
      <c r="A83" s="67">
        <v>1</v>
      </c>
      <c r="B83" s="64" t="s">
        <v>395</v>
      </c>
      <c r="C83" s="60">
        <v>450000</v>
      </c>
      <c r="D83" s="60">
        <v>1</v>
      </c>
      <c r="E83" s="60">
        <v>450000</v>
      </c>
      <c r="F83" s="11"/>
      <c r="G83" s="60">
        <f>E83+F83</f>
        <v>450000</v>
      </c>
      <c r="H83" s="66" t="s">
        <v>87</v>
      </c>
      <c r="I83" s="66" t="s">
        <v>88</v>
      </c>
      <c r="J83" s="66" t="s">
        <v>89</v>
      </c>
      <c r="K83" s="66" t="s">
        <v>61</v>
      </c>
      <c r="L83" s="66" t="s">
        <v>14</v>
      </c>
      <c r="M83" s="66" t="s">
        <v>15</v>
      </c>
      <c r="N83" s="66" t="s">
        <v>16</v>
      </c>
    </row>
    <row r="84" spans="1:14" ht="84">
      <c r="A84" s="67">
        <v>1</v>
      </c>
      <c r="B84" s="64" t="s">
        <v>396</v>
      </c>
      <c r="C84" s="60">
        <v>450000</v>
      </c>
      <c r="D84" s="60">
        <v>1</v>
      </c>
      <c r="E84" s="60">
        <v>450000</v>
      </c>
      <c r="F84" s="11"/>
      <c r="G84" s="60">
        <f t="shared" ref="G84:G92" si="10">E84+F84</f>
        <v>450000</v>
      </c>
      <c r="H84" s="66" t="s">
        <v>90</v>
      </c>
      <c r="I84" s="66" t="s">
        <v>91</v>
      </c>
      <c r="J84" s="66" t="s">
        <v>92</v>
      </c>
      <c r="K84" s="66" t="s">
        <v>61</v>
      </c>
      <c r="L84" s="66" t="s">
        <v>14</v>
      </c>
      <c r="M84" s="66" t="s">
        <v>15</v>
      </c>
      <c r="N84" s="66" t="s">
        <v>16</v>
      </c>
    </row>
    <row r="85" spans="1:14" ht="84">
      <c r="A85" s="67">
        <v>1</v>
      </c>
      <c r="B85" s="64" t="s">
        <v>397</v>
      </c>
      <c r="C85" s="11">
        <v>30000000</v>
      </c>
      <c r="D85" s="60">
        <v>1</v>
      </c>
      <c r="E85" s="60">
        <v>30000000</v>
      </c>
      <c r="F85" s="11"/>
      <c r="G85" s="11">
        <f t="shared" si="10"/>
        <v>30000000</v>
      </c>
      <c r="H85" s="66" t="s">
        <v>93</v>
      </c>
      <c r="I85" s="66" t="s">
        <v>94</v>
      </c>
      <c r="J85" s="66" t="s">
        <v>95</v>
      </c>
      <c r="K85" s="66" t="s">
        <v>37</v>
      </c>
      <c r="L85" s="66" t="s">
        <v>14</v>
      </c>
      <c r="M85" s="66" t="s">
        <v>15</v>
      </c>
      <c r="N85" s="66" t="s">
        <v>16</v>
      </c>
    </row>
    <row r="86" spans="1:14" ht="84">
      <c r="A86" s="67">
        <v>1</v>
      </c>
      <c r="B86" s="64" t="s">
        <v>398</v>
      </c>
      <c r="C86" s="60">
        <v>450000</v>
      </c>
      <c r="D86" s="60">
        <v>1</v>
      </c>
      <c r="E86" s="60">
        <v>450000</v>
      </c>
      <c r="F86" s="11"/>
      <c r="G86" s="60">
        <f t="shared" si="10"/>
        <v>450000</v>
      </c>
      <c r="H86" s="66" t="s">
        <v>96</v>
      </c>
      <c r="I86" s="66" t="s">
        <v>97</v>
      </c>
      <c r="J86" s="66" t="s">
        <v>98</v>
      </c>
      <c r="K86" s="66" t="s">
        <v>61</v>
      </c>
      <c r="L86" s="66" t="s">
        <v>14</v>
      </c>
      <c r="M86" s="66" t="s">
        <v>15</v>
      </c>
      <c r="N86" s="66" t="s">
        <v>16</v>
      </c>
    </row>
    <row r="87" spans="1:14" ht="42">
      <c r="A87" s="67">
        <v>1</v>
      </c>
      <c r="B87" s="64" t="s">
        <v>399</v>
      </c>
      <c r="C87" s="11">
        <v>10000000</v>
      </c>
      <c r="D87" s="60">
        <v>1</v>
      </c>
      <c r="E87" s="60">
        <v>10000000</v>
      </c>
      <c r="F87" s="11"/>
      <c r="G87" s="11">
        <f t="shared" si="10"/>
        <v>10000000</v>
      </c>
      <c r="H87" s="66" t="s">
        <v>17</v>
      </c>
      <c r="I87" s="66" t="s">
        <v>18</v>
      </c>
      <c r="J87" s="66" t="s">
        <v>19</v>
      </c>
      <c r="K87" s="66" t="s">
        <v>20</v>
      </c>
      <c r="L87" s="66" t="s">
        <v>14</v>
      </c>
      <c r="M87" s="66" t="s">
        <v>15</v>
      </c>
      <c r="N87" s="66" t="s">
        <v>16</v>
      </c>
    </row>
    <row r="88" spans="1:14" ht="84">
      <c r="A88" s="67">
        <v>1</v>
      </c>
      <c r="B88" s="64" t="s">
        <v>400</v>
      </c>
      <c r="C88" s="60">
        <v>450000</v>
      </c>
      <c r="D88" s="60">
        <v>1</v>
      </c>
      <c r="E88" s="60">
        <v>450000</v>
      </c>
      <c r="F88" s="11"/>
      <c r="G88" s="60">
        <f t="shared" si="10"/>
        <v>450000</v>
      </c>
      <c r="H88" s="66" t="s">
        <v>99</v>
      </c>
      <c r="I88" s="66" t="s">
        <v>100</v>
      </c>
      <c r="J88" s="66" t="s">
        <v>101</v>
      </c>
      <c r="K88" s="66" t="s">
        <v>61</v>
      </c>
      <c r="L88" s="66" t="s">
        <v>14</v>
      </c>
      <c r="M88" s="66" t="s">
        <v>15</v>
      </c>
      <c r="N88" s="66" t="s">
        <v>16</v>
      </c>
    </row>
    <row r="89" spans="1:14" ht="42">
      <c r="A89" s="67">
        <v>1</v>
      </c>
      <c r="B89" s="64" t="s">
        <v>401</v>
      </c>
      <c r="C89" s="11">
        <v>10000000</v>
      </c>
      <c r="D89" s="60">
        <v>1</v>
      </c>
      <c r="E89" s="60">
        <v>10000000</v>
      </c>
      <c r="F89" s="11"/>
      <c r="G89" s="11">
        <f t="shared" si="10"/>
        <v>10000000</v>
      </c>
      <c r="H89" s="66" t="s">
        <v>66</v>
      </c>
      <c r="I89" s="66" t="s">
        <v>67</v>
      </c>
      <c r="J89" s="66" t="s">
        <v>68</v>
      </c>
      <c r="K89" s="66" t="s">
        <v>20</v>
      </c>
      <c r="L89" s="66" t="s">
        <v>14</v>
      </c>
      <c r="M89" s="66" t="s">
        <v>15</v>
      </c>
      <c r="N89" s="66" t="s">
        <v>16</v>
      </c>
    </row>
    <row r="90" spans="1:14" ht="84">
      <c r="A90" s="67">
        <v>1</v>
      </c>
      <c r="B90" s="64" t="s">
        <v>402</v>
      </c>
      <c r="C90" s="60">
        <v>450000</v>
      </c>
      <c r="D90" s="60">
        <v>1</v>
      </c>
      <c r="E90" s="60">
        <v>450000</v>
      </c>
      <c r="F90" s="11"/>
      <c r="G90" s="60">
        <f t="shared" si="10"/>
        <v>450000</v>
      </c>
      <c r="H90" s="66" t="s">
        <v>292</v>
      </c>
      <c r="I90" s="66" t="s">
        <v>293</v>
      </c>
      <c r="J90" s="66" t="s">
        <v>293</v>
      </c>
      <c r="K90" s="66" t="s">
        <v>62</v>
      </c>
      <c r="L90" s="66" t="s">
        <v>14</v>
      </c>
      <c r="M90" s="66" t="s">
        <v>15</v>
      </c>
      <c r="N90" s="66" t="s">
        <v>16</v>
      </c>
    </row>
    <row r="91" spans="1:14" ht="42">
      <c r="A91" s="67">
        <v>1</v>
      </c>
      <c r="B91" s="64" t="s">
        <v>403</v>
      </c>
      <c r="C91" s="11">
        <v>10000000</v>
      </c>
      <c r="D91" s="60">
        <v>1</v>
      </c>
      <c r="E91" s="60">
        <v>10000000</v>
      </c>
      <c r="F91" s="11"/>
      <c r="G91" s="11">
        <f t="shared" si="10"/>
        <v>10000000</v>
      </c>
      <c r="H91" s="66" t="s">
        <v>197</v>
      </c>
      <c r="I91" s="66" t="s">
        <v>11</v>
      </c>
      <c r="J91" s="66" t="s">
        <v>198</v>
      </c>
      <c r="K91" s="66" t="s">
        <v>20</v>
      </c>
      <c r="L91" s="66" t="s">
        <v>14</v>
      </c>
      <c r="M91" s="66" t="s">
        <v>15</v>
      </c>
      <c r="N91" s="66" t="s">
        <v>16</v>
      </c>
    </row>
    <row r="92" spans="1:14" ht="84">
      <c r="A92" s="67">
        <v>1</v>
      </c>
      <c r="B92" s="64" t="s">
        <v>404</v>
      </c>
      <c r="C92" s="60">
        <v>450000</v>
      </c>
      <c r="D92" s="60">
        <v>1</v>
      </c>
      <c r="E92" s="60">
        <v>450000</v>
      </c>
      <c r="F92" s="11"/>
      <c r="G92" s="60">
        <f t="shared" si="10"/>
        <v>450000</v>
      </c>
      <c r="H92" s="66" t="s">
        <v>277</v>
      </c>
      <c r="I92" s="66" t="s">
        <v>278</v>
      </c>
      <c r="J92" s="66" t="s">
        <v>279</v>
      </c>
      <c r="K92" s="66" t="s">
        <v>62</v>
      </c>
      <c r="L92" s="66" t="s">
        <v>14</v>
      </c>
      <c r="M92" s="66" t="s">
        <v>15</v>
      </c>
      <c r="N92" s="66" t="s">
        <v>16</v>
      </c>
    </row>
    <row r="93" spans="1:14" ht="84">
      <c r="A93" s="67">
        <v>1</v>
      </c>
      <c r="B93" s="64" t="s">
        <v>405</v>
      </c>
      <c r="C93" s="60">
        <v>450000</v>
      </c>
      <c r="D93" s="60">
        <v>1</v>
      </c>
      <c r="E93" s="60">
        <v>450000</v>
      </c>
      <c r="F93" s="11"/>
      <c r="G93" s="60">
        <f>E93+F93</f>
        <v>450000</v>
      </c>
      <c r="H93" s="66" t="s">
        <v>202</v>
      </c>
      <c r="I93" s="66" t="s">
        <v>203</v>
      </c>
      <c r="J93" s="66" t="s">
        <v>204</v>
      </c>
      <c r="K93" s="66" t="s">
        <v>62</v>
      </c>
      <c r="L93" s="66" t="s">
        <v>14</v>
      </c>
      <c r="M93" s="66" t="s">
        <v>15</v>
      </c>
      <c r="N93" s="66" t="s">
        <v>16</v>
      </c>
    </row>
    <row r="94" spans="1:14" ht="42">
      <c r="A94" s="67">
        <v>1</v>
      </c>
      <c r="B94" s="64" t="s">
        <v>406</v>
      </c>
      <c r="C94" s="11">
        <v>200000</v>
      </c>
      <c r="D94" s="60">
        <v>1</v>
      </c>
      <c r="E94" s="60">
        <v>200000</v>
      </c>
      <c r="F94" s="11"/>
      <c r="G94" s="11">
        <f>E94+F94</f>
        <v>200000</v>
      </c>
      <c r="H94" s="66" t="s">
        <v>188</v>
      </c>
      <c r="I94" s="66" t="s">
        <v>189</v>
      </c>
      <c r="J94" s="66" t="s">
        <v>190</v>
      </c>
      <c r="K94" s="66" t="s">
        <v>13</v>
      </c>
      <c r="L94" s="66" t="s">
        <v>14</v>
      </c>
      <c r="M94" s="66" t="s">
        <v>15</v>
      </c>
      <c r="N94" s="66" t="s">
        <v>16</v>
      </c>
    </row>
    <row r="95" spans="1:14" ht="84">
      <c r="A95" s="67">
        <v>1</v>
      </c>
      <c r="B95" s="64" t="s">
        <v>407</v>
      </c>
      <c r="C95" s="60">
        <v>450000</v>
      </c>
      <c r="D95" s="60">
        <v>1</v>
      </c>
      <c r="E95" s="60">
        <v>450000</v>
      </c>
      <c r="F95" s="11"/>
      <c r="G95" s="60">
        <f t="shared" ref="G95:G98" si="11">E95+F95</f>
        <v>450000</v>
      </c>
      <c r="H95" s="66" t="s">
        <v>33</v>
      </c>
      <c r="I95" s="66" t="s">
        <v>34</v>
      </c>
      <c r="J95" s="66" t="s">
        <v>35</v>
      </c>
      <c r="K95" s="66" t="s">
        <v>36</v>
      </c>
      <c r="L95" s="66" t="s">
        <v>14</v>
      </c>
      <c r="M95" s="66" t="s">
        <v>15</v>
      </c>
      <c r="N95" s="66" t="s">
        <v>16</v>
      </c>
    </row>
    <row r="96" spans="1:14" ht="84">
      <c r="A96" s="67">
        <v>1</v>
      </c>
      <c r="B96" s="64" t="s">
        <v>408</v>
      </c>
      <c r="C96" s="60">
        <v>50000</v>
      </c>
      <c r="D96" s="60">
        <v>2</v>
      </c>
      <c r="E96" s="60">
        <v>100000</v>
      </c>
      <c r="F96" s="11"/>
      <c r="G96" s="60">
        <f t="shared" si="11"/>
        <v>100000</v>
      </c>
      <c r="H96" s="66" t="s">
        <v>99</v>
      </c>
      <c r="I96" s="66" t="s">
        <v>100</v>
      </c>
      <c r="J96" s="66" t="s">
        <v>101</v>
      </c>
      <c r="K96" s="66" t="s">
        <v>61</v>
      </c>
      <c r="L96" s="66" t="s">
        <v>14</v>
      </c>
      <c r="M96" s="66" t="s">
        <v>15</v>
      </c>
      <c r="N96" s="66" t="s">
        <v>16</v>
      </c>
    </row>
    <row r="97" spans="1:14" ht="84">
      <c r="A97" s="67">
        <v>1</v>
      </c>
      <c r="B97" s="64" t="s">
        <v>409</v>
      </c>
      <c r="C97" s="60">
        <v>450000</v>
      </c>
      <c r="D97" s="60">
        <v>1</v>
      </c>
      <c r="E97" s="60">
        <v>450000</v>
      </c>
      <c r="F97" s="11"/>
      <c r="G97" s="60">
        <f t="shared" si="11"/>
        <v>450000</v>
      </c>
      <c r="H97" s="66" t="s">
        <v>212</v>
      </c>
      <c r="I97" s="66" t="s">
        <v>213</v>
      </c>
      <c r="J97" s="66" t="s">
        <v>214</v>
      </c>
      <c r="K97" s="66" t="s">
        <v>36</v>
      </c>
      <c r="L97" s="66" t="s">
        <v>14</v>
      </c>
      <c r="M97" s="66" t="s">
        <v>15</v>
      </c>
      <c r="N97" s="66" t="s">
        <v>16</v>
      </c>
    </row>
    <row r="98" spans="1:14" ht="84">
      <c r="A98" s="67">
        <v>1</v>
      </c>
      <c r="B98" s="64" t="s">
        <v>410</v>
      </c>
      <c r="C98" s="60">
        <v>450000</v>
      </c>
      <c r="D98" s="60">
        <v>1</v>
      </c>
      <c r="E98" s="60">
        <v>450000</v>
      </c>
      <c r="F98" s="11"/>
      <c r="G98" s="60">
        <f t="shared" si="11"/>
        <v>450000</v>
      </c>
      <c r="H98" s="66" t="s">
        <v>106</v>
      </c>
      <c r="I98" s="66" t="s">
        <v>107</v>
      </c>
      <c r="J98" s="66" t="s">
        <v>108</v>
      </c>
      <c r="K98" s="66" t="s">
        <v>36</v>
      </c>
      <c r="L98" s="66" t="s">
        <v>14</v>
      </c>
      <c r="M98" s="66" t="s">
        <v>15</v>
      </c>
      <c r="N98" s="66" t="s">
        <v>16</v>
      </c>
    </row>
    <row r="99" spans="1:14" ht="63">
      <c r="A99" s="67">
        <v>1</v>
      </c>
      <c r="B99" s="64" t="s">
        <v>411</v>
      </c>
      <c r="C99" s="11">
        <v>1000000</v>
      </c>
      <c r="D99" s="60">
        <v>1</v>
      </c>
      <c r="E99" s="60">
        <v>1000000</v>
      </c>
      <c r="F99" s="11"/>
      <c r="G99" s="11">
        <f>E99+F99</f>
        <v>1000000</v>
      </c>
      <c r="H99" s="66" t="s">
        <v>109</v>
      </c>
      <c r="I99" s="66" t="s">
        <v>110</v>
      </c>
      <c r="J99" s="66" t="s">
        <v>110</v>
      </c>
      <c r="K99" s="66" t="s">
        <v>13</v>
      </c>
      <c r="L99" s="66" t="s">
        <v>14</v>
      </c>
      <c r="M99" s="66" t="s">
        <v>15</v>
      </c>
      <c r="N99" s="66" t="s">
        <v>16</v>
      </c>
    </row>
    <row r="100" spans="1:14" ht="84">
      <c r="A100" s="67">
        <v>1</v>
      </c>
      <c r="B100" s="64" t="s">
        <v>412</v>
      </c>
      <c r="C100" s="60">
        <v>450000</v>
      </c>
      <c r="D100" s="60">
        <v>1</v>
      </c>
      <c r="E100" s="60">
        <v>450000</v>
      </c>
      <c r="F100" s="11"/>
      <c r="G100" s="60">
        <f>E100+F100</f>
        <v>450000</v>
      </c>
      <c r="H100" s="66" t="s">
        <v>297</v>
      </c>
      <c r="I100" s="66" t="s">
        <v>298</v>
      </c>
      <c r="J100" s="66" t="s">
        <v>298</v>
      </c>
      <c r="K100" s="66" t="s">
        <v>36</v>
      </c>
      <c r="L100" s="66" t="s">
        <v>14</v>
      </c>
      <c r="M100" s="66" t="s">
        <v>15</v>
      </c>
      <c r="N100" s="66" t="s">
        <v>16</v>
      </c>
    </row>
    <row r="101" spans="1:14" ht="63">
      <c r="A101" s="67">
        <v>1</v>
      </c>
      <c r="B101" s="64" t="s">
        <v>413</v>
      </c>
      <c r="C101" s="11">
        <v>1000000</v>
      </c>
      <c r="D101" s="60">
        <v>1</v>
      </c>
      <c r="E101" s="60">
        <v>1000000</v>
      </c>
      <c r="F101" s="11"/>
      <c r="G101" s="11">
        <f>E101+F101</f>
        <v>1000000</v>
      </c>
      <c r="H101" s="66" t="s">
        <v>225</v>
      </c>
      <c r="I101" s="66" t="s">
        <v>226</v>
      </c>
      <c r="J101" s="66" t="s">
        <v>227</v>
      </c>
      <c r="K101" s="66" t="s">
        <v>20</v>
      </c>
      <c r="L101" s="66" t="s">
        <v>14</v>
      </c>
      <c r="M101" s="66" t="s">
        <v>15</v>
      </c>
      <c r="N101" s="66" t="s">
        <v>16</v>
      </c>
    </row>
    <row r="102" spans="1:14" ht="84">
      <c r="A102" s="67">
        <v>1</v>
      </c>
      <c r="B102" s="64" t="s">
        <v>414</v>
      </c>
      <c r="C102" s="60">
        <v>450000</v>
      </c>
      <c r="D102" s="60">
        <v>1</v>
      </c>
      <c r="E102" s="60">
        <v>450000</v>
      </c>
      <c r="F102" s="11"/>
      <c r="G102" s="60">
        <f t="shared" ref="G102:G103" si="12">E102+F102</f>
        <v>450000</v>
      </c>
      <c r="H102" s="66" t="s">
        <v>191</v>
      </c>
      <c r="I102" s="66" t="s">
        <v>192</v>
      </c>
      <c r="J102" s="66" t="s">
        <v>193</v>
      </c>
      <c r="K102" s="66" t="s">
        <v>36</v>
      </c>
      <c r="L102" s="66" t="s">
        <v>14</v>
      </c>
      <c r="M102" s="66" t="s">
        <v>15</v>
      </c>
      <c r="N102" s="66" t="s">
        <v>16</v>
      </c>
    </row>
    <row r="103" spans="1:14" ht="84">
      <c r="A103" s="67">
        <v>1</v>
      </c>
      <c r="B103" s="64" t="s">
        <v>415</v>
      </c>
      <c r="C103" s="60">
        <v>450000</v>
      </c>
      <c r="D103" s="60">
        <v>1</v>
      </c>
      <c r="E103" s="60">
        <v>450000</v>
      </c>
      <c r="F103" s="11"/>
      <c r="G103" s="60">
        <f t="shared" si="12"/>
        <v>450000</v>
      </c>
      <c r="H103" s="66" t="s">
        <v>299</v>
      </c>
      <c r="I103" s="66" t="s">
        <v>300</v>
      </c>
      <c r="J103" s="66" t="s">
        <v>300</v>
      </c>
      <c r="K103" s="66" t="s">
        <v>36</v>
      </c>
      <c r="L103" s="66" t="s">
        <v>14</v>
      </c>
      <c r="M103" s="66" t="s">
        <v>15</v>
      </c>
      <c r="N103" s="66" t="s">
        <v>16</v>
      </c>
    </row>
    <row r="104" spans="1:14" ht="42">
      <c r="A104" s="67">
        <v>1</v>
      </c>
      <c r="B104" s="64" t="s">
        <v>416</v>
      </c>
      <c r="C104" s="11">
        <v>800000</v>
      </c>
      <c r="D104" s="60">
        <v>1</v>
      </c>
      <c r="E104" s="60">
        <v>800000</v>
      </c>
      <c r="F104" s="11"/>
      <c r="G104" s="11">
        <f>E104+F104</f>
        <v>800000</v>
      </c>
      <c r="H104" s="66" t="s">
        <v>215</v>
      </c>
      <c r="I104" s="66" t="s">
        <v>216</v>
      </c>
      <c r="J104" s="66" t="s">
        <v>217</v>
      </c>
      <c r="K104" s="66" t="s">
        <v>36</v>
      </c>
      <c r="L104" s="66" t="s">
        <v>14</v>
      </c>
      <c r="M104" s="66" t="s">
        <v>15</v>
      </c>
      <c r="N104" s="66" t="s">
        <v>16</v>
      </c>
    </row>
    <row r="105" spans="1:14" ht="84">
      <c r="A105" s="67">
        <v>1</v>
      </c>
      <c r="B105" s="64" t="s">
        <v>417</v>
      </c>
      <c r="C105" s="60">
        <v>450000</v>
      </c>
      <c r="D105" s="60">
        <v>1</v>
      </c>
      <c r="E105" s="60">
        <v>450000</v>
      </c>
      <c r="F105" s="11"/>
      <c r="G105" s="60">
        <f>E105+F105</f>
        <v>450000</v>
      </c>
      <c r="H105" s="66" t="s">
        <v>301</v>
      </c>
      <c r="I105" s="66" t="s">
        <v>302</v>
      </c>
      <c r="J105" s="66" t="s">
        <v>303</v>
      </c>
      <c r="K105" s="66" t="s">
        <v>36</v>
      </c>
      <c r="L105" s="66" t="s">
        <v>14</v>
      </c>
      <c r="M105" s="66" t="s">
        <v>15</v>
      </c>
      <c r="N105" s="66" t="s">
        <v>16</v>
      </c>
    </row>
    <row r="106" spans="1:14" ht="63">
      <c r="A106" s="67">
        <v>1</v>
      </c>
      <c r="B106" s="64" t="s">
        <v>418</v>
      </c>
      <c r="C106" s="11">
        <v>1000000</v>
      </c>
      <c r="D106" s="60">
        <v>1</v>
      </c>
      <c r="E106" s="60">
        <v>1000000</v>
      </c>
      <c r="F106" s="11"/>
      <c r="G106" s="11">
        <f>E106+F106</f>
        <v>1000000</v>
      </c>
      <c r="H106" s="66" t="s">
        <v>31</v>
      </c>
      <c r="I106" s="66" t="s">
        <v>30</v>
      </c>
      <c r="J106" s="66" t="s">
        <v>32</v>
      </c>
      <c r="K106" s="66" t="s">
        <v>20</v>
      </c>
      <c r="L106" s="66" t="s">
        <v>14</v>
      </c>
      <c r="M106" s="66" t="s">
        <v>15</v>
      </c>
      <c r="N106" s="66" t="s">
        <v>16</v>
      </c>
    </row>
    <row r="107" spans="1:14" ht="84">
      <c r="A107" s="67">
        <v>1</v>
      </c>
      <c r="B107" s="64" t="s">
        <v>419</v>
      </c>
      <c r="C107" s="60">
        <v>450000</v>
      </c>
      <c r="D107" s="60">
        <v>1</v>
      </c>
      <c r="E107" s="60">
        <v>450000</v>
      </c>
      <c r="F107" s="11"/>
      <c r="G107" s="60">
        <f t="shared" ref="G107:G108" si="13">E107+F107</f>
        <v>450000</v>
      </c>
      <c r="H107" s="66" t="s">
        <v>304</v>
      </c>
      <c r="I107" s="66" t="s">
        <v>305</v>
      </c>
      <c r="J107" s="66" t="s">
        <v>305</v>
      </c>
      <c r="K107" s="66" t="s">
        <v>36</v>
      </c>
      <c r="L107" s="66" t="s">
        <v>14</v>
      </c>
      <c r="M107" s="66" t="s">
        <v>15</v>
      </c>
      <c r="N107" s="66" t="s">
        <v>16</v>
      </c>
    </row>
    <row r="108" spans="1:14" ht="84">
      <c r="A108" s="67">
        <v>1</v>
      </c>
      <c r="B108" s="64" t="s">
        <v>420</v>
      </c>
      <c r="C108" s="60">
        <v>450000</v>
      </c>
      <c r="D108" s="60">
        <v>1</v>
      </c>
      <c r="E108" s="60">
        <v>450000</v>
      </c>
      <c r="F108" s="11"/>
      <c r="G108" s="60">
        <f t="shared" si="13"/>
        <v>450000</v>
      </c>
      <c r="H108" s="66" t="s">
        <v>210</v>
      </c>
      <c r="I108" s="66" t="s">
        <v>211</v>
      </c>
      <c r="J108" s="66" t="s">
        <v>211</v>
      </c>
      <c r="K108" s="66" t="s">
        <v>36</v>
      </c>
      <c r="L108" s="66" t="s">
        <v>14</v>
      </c>
      <c r="M108" s="66" t="s">
        <v>15</v>
      </c>
      <c r="N108" s="66" t="s">
        <v>16</v>
      </c>
    </row>
    <row r="109" spans="1:14" ht="84">
      <c r="A109" s="67">
        <v>1</v>
      </c>
      <c r="B109" s="64" t="s">
        <v>421</v>
      </c>
      <c r="C109" s="60">
        <v>450000</v>
      </c>
      <c r="D109" s="60">
        <v>1</v>
      </c>
      <c r="E109" s="60">
        <v>450000</v>
      </c>
      <c r="F109" s="11"/>
      <c r="G109" s="60">
        <f t="shared" ref="G109:G110" si="14">E109+F109</f>
        <v>450000</v>
      </c>
      <c r="H109" s="66" t="s">
        <v>306</v>
      </c>
      <c r="I109" s="66" t="s">
        <v>307</v>
      </c>
      <c r="J109" s="66" t="s">
        <v>307</v>
      </c>
      <c r="K109" s="66" t="s">
        <v>36</v>
      </c>
      <c r="L109" s="66" t="s">
        <v>14</v>
      </c>
      <c r="M109" s="66" t="s">
        <v>15</v>
      </c>
      <c r="N109" s="66" t="s">
        <v>16</v>
      </c>
    </row>
    <row r="110" spans="1:14" ht="84">
      <c r="A110" s="67">
        <v>1</v>
      </c>
      <c r="B110" s="64" t="s">
        <v>422</v>
      </c>
      <c r="C110" s="60">
        <v>450000</v>
      </c>
      <c r="D110" s="60">
        <v>1</v>
      </c>
      <c r="E110" s="60">
        <v>450000</v>
      </c>
      <c r="F110" s="11"/>
      <c r="G110" s="60">
        <f t="shared" si="14"/>
        <v>450000</v>
      </c>
      <c r="H110" s="66" t="s">
        <v>111</v>
      </c>
      <c r="I110" s="66" t="s">
        <v>112</v>
      </c>
      <c r="J110" s="66" t="s">
        <v>113</v>
      </c>
      <c r="K110" s="66" t="s">
        <v>36</v>
      </c>
      <c r="L110" s="66" t="s">
        <v>14</v>
      </c>
      <c r="M110" s="66" t="s">
        <v>15</v>
      </c>
      <c r="N110" s="66" t="s">
        <v>16</v>
      </c>
    </row>
    <row r="111" spans="1:14" ht="42">
      <c r="A111" s="67">
        <v>1</v>
      </c>
      <c r="B111" s="64" t="s">
        <v>423</v>
      </c>
      <c r="C111" s="11">
        <v>1000000</v>
      </c>
      <c r="D111" s="60">
        <v>1</v>
      </c>
      <c r="E111" s="60">
        <v>1000000</v>
      </c>
      <c r="F111" s="11"/>
      <c r="G111" s="11">
        <f t="shared" ref="G111:G124" si="15">E111+F111</f>
        <v>1000000</v>
      </c>
      <c r="H111" s="66" t="s">
        <v>17</v>
      </c>
      <c r="I111" s="66" t="s">
        <v>18</v>
      </c>
      <c r="J111" s="66" t="s">
        <v>19</v>
      </c>
      <c r="K111" s="66" t="s">
        <v>20</v>
      </c>
      <c r="L111" s="66" t="s">
        <v>14</v>
      </c>
      <c r="M111" s="66" t="s">
        <v>15</v>
      </c>
      <c r="N111" s="66" t="s">
        <v>16</v>
      </c>
    </row>
    <row r="112" spans="1:14" ht="84">
      <c r="A112" s="67">
        <v>1</v>
      </c>
      <c r="B112" s="64" t="s">
        <v>424</v>
      </c>
      <c r="C112" s="60">
        <v>450000</v>
      </c>
      <c r="D112" s="60">
        <v>1</v>
      </c>
      <c r="E112" s="60">
        <v>450000</v>
      </c>
      <c r="F112" s="11"/>
      <c r="G112" s="60">
        <f t="shared" si="15"/>
        <v>450000</v>
      </c>
      <c r="H112" s="66" t="s">
        <v>308</v>
      </c>
      <c r="I112" s="66" t="s">
        <v>309</v>
      </c>
      <c r="J112" s="66" t="s">
        <v>309</v>
      </c>
      <c r="K112" s="66" t="s">
        <v>36</v>
      </c>
      <c r="L112" s="66" t="s">
        <v>14</v>
      </c>
      <c r="M112" s="66" t="s">
        <v>15</v>
      </c>
      <c r="N112" s="66" t="s">
        <v>16</v>
      </c>
    </row>
    <row r="113" spans="1:14" ht="63">
      <c r="A113" s="67">
        <v>1</v>
      </c>
      <c r="B113" s="64" t="s">
        <v>425</v>
      </c>
      <c r="C113" s="11">
        <v>1000000</v>
      </c>
      <c r="D113" s="60">
        <v>1</v>
      </c>
      <c r="E113" s="60">
        <v>1000000</v>
      </c>
      <c r="F113" s="11"/>
      <c r="G113" s="11">
        <f t="shared" si="15"/>
        <v>1000000</v>
      </c>
      <c r="H113" s="66" t="s">
        <v>246</v>
      </c>
      <c r="I113" s="66" t="s">
        <v>247</v>
      </c>
      <c r="J113" s="66" t="s">
        <v>248</v>
      </c>
      <c r="K113" s="66" t="s">
        <v>20</v>
      </c>
      <c r="L113" s="66" t="s">
        <v>14</v>
      </c>
      <c r="M113" s="66" t="s">
        <v>15</v>
      </c>
      <c r="N113" s="66" t="s">
        <v>16</v>
      </c>
    </row>
    <row r="114" spans="1:14" ht="84">
      <c r="A114" s="67">
        <v>1</v>
      </c>
      <c r="B114" s="66" t="s">
        <v>426</v>
      </c>
      <c r="C114" s="11">
        <v>50000000</v>
      </c>
      <c r="D114" s="60">
        <v>1</v>
      </c>
      <c r="E114" s="60">
        <v>50000000</v>
      </c>
      <c r="F114" s="11"/>
      <c r="G114" s="11">
        <f t="shared" si="15"/>
        <v>50000000</v>
      </c>
      <c r="H114" s="66" t="s">
        <v>66</v>
      </c>
      <c r="I114" s="66" t="s">
        <v>67</v>
      </c>
      <c r="J114" s="66" t="s">
        <v>68</v>
      </c>
      <c r="K114" s="66" t="s">
        <v>20</v>
      </c>
      <c r="L114" s="66" t="s">
        <v>14</v>
      </c>
      <c r="M114" s="66" t="s">
        <v>15</v>
      </c>
      <c r="N114" s="66" t="s">
        <v>16</v>
      </c>
    </row>
    <row r="115" spans="1:14" ht="42">
      <c r="A115" s="67">
        <v>1</v>
      </c>
      <c r="B115" s="64" t="s">
        <v>427</v>
      </c>
      <c r="C115" s="11">
        <v>1400000</v>
      </c>
      <c r="D115" s="60">
        <v>1</v>
      </c>
      <c r="E115" s="60">
        <v>1400000</v>
      </c>
      <c r="F115" s="11"/>
      <c r="G115" s="11">
        <f t="shared" si="15"/>
        <v>1400000</v>
      </c>
      <c r="H115" s="66" t="s">
        <v>33</v>
      </c>
      <c r="I115" s="66" t="s">
        <v>34</v>
      </c>
      <c r="J115" s="66" t="s">
        <v>35</v>
      </c>
      <c r="K115" s="66" t="s">
        <v>36</v>
      </c>
      <c r="L115" s="66" t="s">
        <v>14</v>
      </c>
      <c r="M115" s="66" t="s">
        <v>15</v>
      </c>
      <c r="N115" s="66" t="s">
        <v>16</v>
      </c>
    </row>
    <row r="116" spans="1:14" ht="42">
      <c r="A116" s="67">
        <v>1</v>
      </c>
      <c r="B116" s="64" t="s">
        <v>428</v>
      </c>
      <c r="C116" s="11">
        <v>900000</v>
      </c>
      <c r="D116" s="60">
        <v>1</v>
      </c>
      <c r="E116" s="60">
        <v>900000</v>
      </c>
      <c r="F116" s="11"/>
      <c r="G116" s="11">
        <f t="shared" si="15"/>
        <v>900000</v>
      </c>
      <c r="H116" s="66" t="s">
        <v>292</v>
      </c>
      <c r="I116" s="66" t="s">
        <v>293</v>
      </c>
      <c r="J116" s="66" t="s">
        <v>293</v>
      </c>
      <c r="K116" s="66" t="s">
        <v>62</v>
      </c>
      <c r="L116" s="66" t="s">
        <v>14</v>
      </c>
      <c r="M116" s="66" t="s">
        <v>15</v>
      </c>
      <c r="N116" s="66" t="s">
        <v>16</v>
      </c>
    </row>
    <row r="117" spans="1:14" ht="42">
      <c r="A117" s="67">
        <v>1</v>
      </c>
      <c r="B117" s="64" t="s">
        <v>429</v>
      </c>
      <c r="C117" s="11">
        <v>850000</v>
      </c>
      <c r="D117" s="60">
        <v>1</v>
      </c>
      <c r="E117" s="60">
        <v>850000</v>
      </c>
      <c r="F117" s="11"/>
      <c r="G117" s="11">
        <f t="shared" si="15"/>
        <v>850000</v>
      </c>
      <c r="H117" s="66" t="s">
        <v>277</v>
      </c>
      <c r="I117" s="66" t="s">
        <v>278</v>
      </c>
      <c r="J117" s="66" t="s">
        <v>279</v>
      </c>
      <c r="K117" s="66" t="s">
        <v>62</v>
      </c>
      <c r="L117" s="66" t="s">
        <v>14</v>
      </c>
      <c r="M117" s="66" t="s">
        <v>15</v>
      </c>
      <c r="N117" s="66" t="s">
        <v>16</v>
      </c>
    </row>
    <row r="118" spans="1:14" ht="63">
      <c r="A118" s="67">
        <v>1</v>
      </c>
      <c r="B118" s="64" t="s">
        <v>509</v>
      </c>
      <c r="C118" s="11">
        <v>1700000</v>
      </c>
      <c r="D118" s="60">
        <v>1</v>
      </c>
      <c r="E118" s="60">
        <v>1700000</v>
      </c>
      <c r="F118" s="11"/>
      <c r="G118" s="11">
        <f t="shared" si="15"/>
        <v>1700000</v>
      </c>
      <c r="H118" s="66" t="s">
        <v>202</v>
      </c>
      <c r="I118" s="66" t="s">
        <v>203</v>
      </c>
      <c r="J118" s="66" t="s">
        <v>204</v>
      </c>
      <c r="K118" s="66" t="s">
        <v>62</v>
      </c>
      <c r="L118" s="66" t="s">
        <v>14</v>
      </c>
      <c r="M118" s="66" t="s">
        <v>15</v>
      </c>
      <c r="N118" s="66" t="s">
        <v>16</v>
      </c>
    </row>
    <row r="119" spans="1:14" ht="42">
      <c r="A119" s="67">
        <v>1</v>
      </c>
      <c r="B119" s="64" t="s">
        <v>430</v>
      </c>
      <c r="C119" s="11">
        <v>350000</v>
      </c>
      <c r="D119" s="60">
        <v>1</v>
      </c>
      <c r="E119" s="60">
        <v>350000</v>
      </c>
      <c r="F119" s="11"/>
      <c r="G119" s="11">
        <f t="shared" si="15"/>
        <v>350000</v>
      </c>
      <c r="H119" s="66" t="s">
        <v>257</v>
      </c>
      <c r="I119" s="66" t="s">
        <v>258</v>
      </c>
      <c r="J119" s="66" t="s">
        <v>258</v>
      </c>
      <c r="K119" s="66" t="s">
        <v>37</v>
      </c>
      <c r="L119" s="66" t="s">
        <v>14</v>
      </c>
      <c r="M119" s="66" t="s">
        <v>15</v>
      </c>
      <c r="N119" s="66" t="s">
        <v>16</v>
      </c>
    </row>
    <row r="120" spans="1:14" ht="63">
      <c r="A120" s="67">
        <v>1</v>
      </c>
      <c r="B120" s="64" t="s">
        <v>431</v>
      </c>
      <c r="C120" s="11">
        <v>840000</v>
      </c>
      <c r="D120" s="60">
        <v>1</v>
      </c>
      <c r="E120" s="60">
        <v>840000</v>
      </c>
      <c r="F120" s="11"/>
      <c r="G120" s="11">
        <f t="shared" si="15"/>
        <v>840000</v>
      </c>
      <c r="H120" s="66" t="s">
        <v>262</v>
      </c>
      <c r="I120" s="66" t="s">
        <v>263</v>
      </c>
      <c r="J120" s="66" t="s">
        <v>264</v>
      </c>
      <c r="K120" s="66" t="s">
        <v>37</v>
      </c>
      <c r="L120" s="66" t="s">
        <v>14</v>
      </c>
      <c r="M120" s="66" t="s">
        <v>15</v>
      </c>
      <c r="N120" s="66" t="s">
        <v>16</v>
      </c>
    </row>
    <row r="121" spans="1:14" ht="42">
      <c r="A121" s="67">
        <v>1</v>
      </c>
      <c r="B121" s="64" t="s">
        <v>432</v>
      </c>
      <c r="C121" s="11">
        <v>370000</v>
      </c>
      <c r="D121" s="60">
        <v>1</v>
      </c>
      <c r="E121" s="60">
        <v>370000</v>
      </c>
      <c r="F121" s="11"/>
      <c r="G121" s="11">
        <f t="shared" si="15"/>
        <v>370000</v>
      </c>
      <c r="H121" s="66" t="s">
        <v>292</v>
      </c>
      <c r="I121" s="66" t="s">
        <v>293</v>
      </c>
      <c r="J121" s="66" t="s">
        <v>293</v>
      </c>
      <c r="K121" s="66" t="s">
        <v>62</v>
      </c>
      <c r="L121" s="66" t="s">
        <v>14</v>
      </c>
      <c r="M121" s="66" t="s">
        <v>15</v>
      </c>
      <c r="N121" s="66" t="s">
        <v>16</v>
      </c>
    </row>
    <row r="122" spans="1:14" ht="63">
      <c r="A122" s="67">
        <v>1</v>
      </c>
      <c r="B122" s="64" t="s">
        <v>510</v>
      </c>
      <c r="C122" s="11">
        <v>1300000</v>
      </c>
      <c r="D122" s="60">
        <v>1</v>
      </c>
      <c r="E122" s="60">
        <v>1300000</v>
      </c>
      <c r="F122" s="11"/>
      <c r="G122" s="11">
        <f t="shared" si="15"/>
        <v>1300000</v>
      </c>
      <c r="H122" s="66" t="s">
        <v>185</v>
      </c>
      <c r="I122" s="66" t="s">
        <v>30</v>
      </c>
      <c r="J122" s="66" t="s">
        <v>30</v>
      </c>
      <c r="K122" s="66" t="s">
        <v>20</v>
      </c>
      <c r="L122" s="66" t="s">
        <v>14</v>
      </c>
      <c r="M122" s="66" t="s">
        <v>15</v>
      </c>
      <c r="N122" s="66" t="s">
        <v>16</v>
      </c>
    </row>
    <row r="123" spans="1:14" ht="63">
      <c r="A123" s="67">
        <v>1</v>
      </c>
      <c r="B123" s="64" t="s">
        <v>433</v>
      </c>
      <c r="C123" s="11">
        <v>840000</v>
      </c>
      <c r="D123" s="60">
        <v>1</v>
      </c>
      <c r="E123" s="60">
        <v>840000</v>
      </c>
      <c r="F123" s="11"/>
      <c r="G123" s="11">
        <f t="shared" si="15"/>
        <v>840000</v>
      </c>
      <c r="H123" s="66" t="s">
        <v>310</v>
      </c>
      <c r="I123" s="66" t="s">
        <v>311</v>
      </c>
      <c r="J123" s="66" t="s">
        <v>312</v>
      </c>
      <c r="K123" s="66" t="s">
        <v>13</v>
      </c>
      <c r="L123" s="66" t="s">
        <v>14</v>
      </c>
      <c r="M123" s="66" t="s">
        <v>15</v>
      </c>
      <c r="N123" s="66" t="s">
        <v>16</v>
      </c>
    </row>
    <row r="124" spans="1:14" ht="63">
      <c r="A124" s="67">
        <v>1</v>
      </c>
      <c r="B124" s="64" t="s">
        <v>434</v>
      </c>
      <c r="C124" s="11">
        <v>790000</v>
      </c>
      <c r="D124" s="60">
        <v>1</v>
      </c>
      <c r="E124" s="60">
        <v>790000</v>
      </c>
      <c r="F124" s="11"/>
      <c r="G124" s="11">
        <f t="shared" si="15"/>
        <v>790000</v>
      </c>
      <c r="H124" s="66" t="s">
        <v>262</v>
      </c>
      <c r="I124" s="66" t="s">
        <v>263</v>
      </c>
      <c r="J124" s="66" t="s">
        <v>264</v>
      </c>
      <c r="K124" s="66" t="s">
        <v>37</v>
      </c>
      <c r="L124" s="66" t="s">
        <v>14</v>
      </c>
      <c r="M124" s="66" t="s">
        <v>15</v>
      </c>
      <c r="N124" s="66" t="s">
        <v>16</v>
      </c>
    </row>
    <row r="125" spans="1:14" ht="42">
      <c r="A125" s="67">
        <v>1</v>
      </c>
      <c r="B125" s="64" t="s">
        <v>435</v>
      </c>
      <c r="C125" s="11">
        <v>1200000</v>
      </c>
      <c r="D125" s="60">
        <v>2</v>
      </c>
      <c r="E125" s="60">
        <v>2400000</v>
      </c>
      <c r="F125" s="11"/>
      <c r="G125" s="11">
        <f t="shared" ref="G125:G126" si="16">E125+F125</f>
        <v>2400000</v>
      </c>
      <c r="H125" s="66" t="s">
        <v>127</v>
      </c>
      <c r="I125" s="66" t="s">
        <v>114</v>
      </c>
      <c r="J125" s="66" t="s">
        <v>115</v>
      </c>
      <c r="K125" s="66" t="s">
        <v>43</v>
      </c>
      <c r="L125" s="66" t="s">
        <v>14</v>
      </c>
      <c r="M125" s="66" t="s">
        <v>15</v>
      </c>
      <c r="N125" s="66" t="s">
        <v>16</v>
      </c>
    </row>
    <row r="126" spans="1:14" ht="63">
      <c r="A126" s="67">
        <v>1</v>
      </c>
      <c r="B126" s="64" t="s">
        <v>436</v>
      </c>
      <c r="C126" s="11">
        <v>1500000</v>
      </c>
      <c r="D126" s="60">
        <v>1</v>
      </c>
      <c r="E126" s="60">
        <v>1500000</v>
      </c>
      <c r="F126" s="11"/>
      <c r="G126" s="11">
        <f t="shared" si="16"/>
        <v>1500000</v>
      </c>
      <c r="H126" s="66" t="s">
        <v>202</v>
      </c>
      <c r="I126" s="66" t="s">
        <v>203</v>
      </c>
      <c r="J126" s="66" t="s">
        <v>204</v>
      </c>
      <c r="K126" s="66" t="s">
        <v>62</v>
      </c>
      <c r="L126" s="66" t="s">
        <v>14</v>
      </c>
      <c r="M126" s="66" t="s">
        <v>15</v>
      </c>
      <c r="N126" s="66" t="s">
        <v>16</v>
      </c>
    </row>
    <row r="127" spans="1:14" ht="42">
      <c r="A127" s="67">
        <v>1</v>
      </c>
      <c r="B127" s="64" t="s">
        <v>437</v>
      </c>
      <c r="C127" s="11">
        <v>300000</v>
      </c>
      <c r="D127" s="60">
        <v>1</v>
      </c>
      <c r="E127" s="60">
        <v>300000</v>
      </c>
      <c r="F127" s="11"/>
      <c r="G127" s="11">
        <f t="shared" ref="G127:G128" si="17">E127+F127</f>
        <v>300000</v>
      </c>
      <c r="H127" s="66" t="s">
        <v>78</v>
      </c>
      <c r="I127" s="66" t="s">
        <v>79</v>
      </c>
      <c r="J127" s="66" t="s">
        <v>80</v>
      </c>
      <c r="K127" s="66" t="s">
        <v>61</v>
      </c>
      <c r="L127" s="66" t="s">
        <v>14</v>
      </c>
      <c r="M127" s="66" t="s">
        <v>15</v>
      </c>
      <c r="N127" s="66" t="s">
        <v>16</v>
      </c>
    </row>
    <row r="128" spans="1:14" ht="42">
      <c r="A128" s="67">
        <v>1</v>
      </c>
      <c r="B128" s="64" t="s">
        <v>438</v>
      </c>
      <c r="C128" s="11">
        <v>200000</v>
      </c>
      <c r="D128" s="60">
        <v>1</v>
      </c>
      <c r="E128" s="60">
        <v>200000</v>
      </c>
      <c r="F128" s="11"/>
      <c r="G128" s="11">
        <f t="shared" si="17"/>
        <v>200000</v>
      </c>
      <c r="H128" s="66" t="s">
        <v>292</v>
      </c>
      <c r="I128" s="66" t="s">
        <v>293</v>
      </c>
      <c r="J128" s="66" t="s">
        <v>293</v>
      </c>
      <c r="K128" s="66" t="s">
        <v>62</v>
      </c>
      <c r="L128" s="66" t="s">
        <v>14</v>
      </c>
      <c r="M128" s="66" t="s">
        <v>15</v>
      </c>
      <c r="N128" s="66" t="s">
        <v>16</v>
      </c>
    </row>
    <row r="129" spans="1:14" ht="42">
      <c r="A129" s="67">
        <v>1</v>
      </c>
      <c r="B129" s="64" t="s">
        <v>439</v>
      </c>
      <c r="C129" s="11">
        <v>350000</v>
      </c>
      <c r="D129" s="60">
        <v>1</v>
      </c>
      <c r="E129" s="60">
        <v>350000</v>
      </c>
      <c r="F129" s="11"/>
      <c r="G129" s="11">
        <f>E129+F129</f>
        <v>350000</v>
      </c>
      <c r="H129" s="66" t="s">
        <v>277</v>
      </c>
      <c r="I129" s="66" t="s">
        <v>278</v>
      </c>
      <c r="J129" s="66" t="s">
        <v>279</v>
      </c>
      <c r="K129" s="66" t="s">
        <v>62</v>
      </c>
      <c r="L129" s="66" t="s">
        <v>14</v>
      </c>
      <c r="M129" s="66" t="s">
        <v>15</v>
      </c>
      <c r="N129" s="66" t="s">
        <v>16</v>
      </c>
    </row>
    <row r="130" spans="1:14" ht="63">
      <c r="A130" s="67">
        <v>1</v>
      </c>
      <c r="B130" s="64" t="s">
        <v>440</v>
      </c>
      <c r="C130" s="11">
        <v>350000</v>
      </c>
      <c r="D130" s="60">
        <v>1</v>
      </c>
      <c r="E130" s="60">
        <v>350000</v>
      </c>
      <c r="F130" s="11"/>
      <c r="G130" s="11">
        <f>E130+F130</f>
        <v>350000</v>
      </c>
      <c r="H130" s="66" t="s">
        <v>55</v>
      </c>
      <c r="I130" s="66" t="s">
        <v>268</v>
      </c>
      <c r="J130" s="66" t="s">
        <v>23</v>
      </c>
      <c r="K130" s="66" t="s">
        <v>56</v>
      </c>
      <c r="L130" s="66" t="s">
        <v>14</v>
      </c>
      <c r="M130" s="66" t="s">
        <v>21</v>
      </c>
      <c r="N130" s="66" t="s">
        <v>22</v>
      </c>
    </row>
    <row r="131" spans="1:14" ht="42">
      <c r="A131" s="67">
        <v>1</v>
      </c>
      <c r="B131" s="64" t="s">
        <v>441</v>
      </c>
      <c r="C131" s="11">
        <v>130000</v>
      </c>
      <c r="D131" s="60">
        <v>2</v>
      </c>
      <c r="E131" s="60">
        <v>260000</v>
      </c>
      <c r="F131" s="11"/>
      <c r="G131" s="11">
        <f>E131+F131</f>
        <v>260000</v>
      </c>
      <c r="H131" s="66" t="s">
        <v>215</v>
      </c>
      <c r="I131" s="66" t="s">
        <v>216</v>
      </c>
      <c r="J131" s="66" t="s">
        <v>217</v>
      </c>
      <c r="K131" s="66" t="s">
        <v>36</v>
      </c>
      <c r="L131" s="66" t="s">
        <v>14</v>
      </c>
      <c r="M131" s="66" t="s">
        <v>15</v>
      </c>
      <c r="N131" s="66" t="s">
        <v>16</v>
      </c>
    </row>
    <row r="132" spans="1:14" ht="63">
      <c r="A132" s="67">
        <v>1</v>
      </c>
      <c r="B132" s="64" t="s">
        <v>442</v>
      </c>
      <c r="C132" s="11">
        <v>5000000</v>
      </c>
      <c r="D132" s="60">
        <v>1</v>
      </c>
      <c r="E132" s="60">
        <v>5000000</v>
      </c>
      <c r="F132" s="11"/>
      <c r="G132" s="11">
        <f t="shared" ref="G132:G133" si="18">E132+F132</f>
        <v>5000000</v>
      </c>
      <c r="H132" s="66" t="s">
        <v>127</v>
      </c>
      <c r="I132" s="66" t="s">
        <v>114</v>
      </c>
      <c r="J132" s="66" t="s">
        <v>115</v>
      </c>
      <c r="K132" s="66" t="s">
        <v>43</v>
      </c>
      <c r="L132" s="66" t="s">
        <v>14</v>
      </c>
      <c r="M132" s="66" t="s">
        <v>15</v>
      </c>
      <c r="N132" s="66" t="s">
        <v>16</v>
      </c>
    </row>
    <row r="133" spans="1:14" ht="42">
      <c r="A133" s="67">
        <v>1</v>
      </c>
      <c r="B133" s="64" t="s">
        <v>443</v>
      </c>
      <c r="C133" s="11">
        <v>1200000</v>
      </c>
      <c r="D133" s="60">
        <v>1</v>
      </c>
      <c r="E133" s="60">
        <v>1200000</v>
      </c>
      <c r="F133" s="11"/>
      <c r="G133" s="11">
        <f t="shared" si="18"/>
        <v>1200000</v>
      </c>
      <c r="H133" s="66" t="s">
        <v>57</v>
      </c>
      <c r="I133" s="66" t="s">
        <v>58</v>
      </c>
      <c r="J133" s="66" t="s">
        <v>58</v>
      </c>
      <c r="K133" s="66" t="s">
        <v>56</v>
      </c>
      <c r="L133" s="66" t="s">
        <v>14</v>
      </c>
      <c r="M133" s="66" t="s">
        <v>15</v>
      </c>
      <c r="N133" s="66" t="s">
        <v>16</v>
      </c>
    </row>
    <row r="134" spans="1:14" ht="63">
      <c r="A134" s="67">
        <v>1</v>
      </c>
      <c r="B134" s="64" t="s">
        <v>444</v>
      </c>
      <c r="C134" s="11">
        <v>1600000</v>
      </c>
      <c r="D134" s="60">
        <v>1</v>
      </c>
      <c r="E134" s="60">
        <v>1600000</v>
      </c>
      <c r="F134" s="11"/>
      <c r="G134" s="11">
        <f>E134+F134</f>
        <v>1600000</v>
      </c>
      <c r="H134" s="66" t="s">
        <v>215</v>
      </c>
      <c r="I134" s="66" t="s">
        <v>216</v>
      </c>
      <c r="J134" s="66" t="s">
        <v>217</v>
      </c>
      <c r="K134" s="66" t="s">
        <v>36</v>
      </c>
      <c r="L134" s="66" t="s">
        <v>14</v>
      </c>
      <c r="M134" s="66" t="s">
        <v>15</v>
      </c>
      <c r="N134" s="66" t="s">
        <v>16</v>
      </c>
    </row>
    <row r="135" spans="1:14" ht="42">
      <c r="A135" s="67">
        <v>1</v>
      </c>
      <c r="B135" s="64" t="s">
        <v>445</v>
      </c>
      <c r="C135" s="11">
        <v>930000</v>
      </c>
      <c r="D135" s="60">
        <v>1</v>
      </c>
      <c r="E135" s="60">
        <v>930000</v>
      </c>
      <c r="F135" s="11"/>
      <c r="G135" s="11">
        <f>E135+F135</f>
        <v>930000</v>
      </c>
      <c r="H135" s="66" t="s">
        <v>289</v>
      </c>
      <c r="I135" s="66" t="s">
        <v>290</v>
      </c>
      <c r="J135" s="66" t="s">
        <v>291</v>
      </c>
      <c r="K135" s="66" t="s">
        <v>56</v>
      </c>
      <c r="L135" s="66" t="s">
        <v>14</v>
      </c>
      <c r="M135" s="66" t="s">
        <v>15</v>
      </c>
      <c r="N135" s="66" t="s">
        <v>16</v>
      </c>
    </row>
    <row r="136" spans="1:14" ht="42">
      <c r="A136" s="67">
        <v>1</v>
      </c>
      <c r="B136" s="64" t="s">
        <v>446</v>
      </c>
      <c r="C136" s="11">
        <v>500000</v>
      </c>
      <c r="D136" s="60">
        <v>1</v>
      </c>
      <c r="E136" s="60">
        <v>500000</v>
      </c>
      <c r="F136" s="11"/>
      <c r="G136" s="11">
        <f>E136+F136</f>
        <v>500000</v>
      </c>
      <c r="H136" s="66" t="s">
        <v>215</v>
      </c>
      <c r="I136" s="66" t="s">
        <v>216</v>
      </c>
      <c r="J136" s="66" t="s">
        <v>217</v>
      </c>
      <c r="K136" s="66" t="s">
        <v>36</v>
      </c>
      <c r="L136" s="66" t="s">
        <v>14</v>
      </c>
      <c r="M136" s="66" t="s">
        <v>15</v>
      </c>
      <c r="N136" s="66" t="s">
        <v>16</v>
      </c>
    </row>
    <row r="137" spans="1:14" ht="63">
      <c r="A137" s="67">
        <v>1</v>
      </c>
      <c r="B137" s="64" t="s">
        <v>447</v>
      </c>
      <c r="C137" s="11">
        <v>930000</v>
      </c>
      <c r="D137" s="60">
        <v>1</v>
      </c>
      <c r="E137" s="60">
        <v>930000</v>
      </c>
      <c r="F137" s="11"/>
      <c r="G137" s="11">
        <f t="shared" ref="G137:G138" si="19">E137+F137</f>
        <v>930000</v>
      </c>
      <c r="H137" s="66" t="s">
        <v>202</v>
      </c>
      <c r="I137" s="66" t="s">
        <v>203</v>
      </c>
      <c r="J137" s="66" t="s">
        <v>204</v>
      </c>
      <c r="K137" s="66" t="s">
        <v>62</v>
      </c>
      <c r="L137" s="66" t="s">
        <v>14</v>
      </c>
      <c r="M137" s="66" t="s">
        <v>15</v>
      </c>
      <c r="N137" s="66" t="s">
        <v>16</v>
      </c>
    </row>
    <row r="138" spans="1:14" ht="63">
      <c r="A138" s="67">
        <v>1</v>
      </c>
      <c r="B138" s="64" t="s">
        <v>448</v>
      </c>
      <c r="C138" s="11">
        <v>930000</v>
      </c>
      <c r="D138" s="60">
        <v>1</v>
      </c>
      <c r="E138" s="60">
        <v>930000</v>
      </c>
      <c r="F138" s="11"/>
      <c r="G138" s="11">
        <f t="shared" si="19"/>
        <v>930000</v>
      </c>
      <c r="H138" s="66" t="s">
        <v>283</v>
      </c>
      <c r="I138" s="66" t="s">
        <v>284</v>
      </c>
      <c r="J138" s="66" t="s">
        <v>285</v>
      </c>
      <c r="K138" s="66" t="s">
        <v>56</v>
      </c>
      <c r="L138" s="66" t="s">
        <v>14</v>
      </c>
      <c r="M138" s="66" t="s">
        <v>15</v>
      </c>
      <c r="N138" s="66" t="s">
        <v>16</v>
      </c>
    </row>
    <row r="139" spans="1:14" ht="42">
      <c r="A139" s="67">
        <v>1</v>
      </c>
      <c r="B139" s="64" t="s">
        <v>449</v>
      </c>
      <c r="C139" s="11">
        <v>805000</v>
      </c>
      <c r="D139" s="60">
        <v>1</v>
      </c>
      <c r="E139" s="60">
        <v>805000</v>
      </c>
      <c r="F139" s="11"/>
      <c r="G139" s="11">
        <f t="shared" ref="G139:G140" si="20">E139+F139</f>
        <v>805000</v>
      </c>
      <c r="H139" s="66" t="s">
        <v>269</v>
      </c>
      <c r="I139" s="66" t="s">
        <v>270</v>
      </c>
      <c r="J139" s="66" t="s">
        <v>270</v>
      </c>
      <c r="K139" s="66" t="s">
        <v>56</v>
      </c>
      <c r="L139" s="66" t="s">
        <v>14</v>
      </c>
      <c r="M139" s="66" t="s">
        <v>15</v>
      </c>
      <c r="N139" s="66" t="s">
        <v>16</v>
      </c>
    </row>
    <row r="140" spans="1:14" ht="63">
      <c r="A140" s="67">
        <v>1</v>
      </c>
      <c r="B140" s="64" t="s">
        <v>450</v>
      </c>
      <c r="C140" s="11">
        <v>300000</v>
      </c>
      <c r="D140" s="60">
        <v>1</v>
      </c>
      <c r="E140" s="60">
        <v>300000</v>
      </c>
      <c r="F140" s="11"/>
      <c r="G140" s="11">
        <f t="shared" si="20"/>
        <v>300000</v>
      </c>
      <c r="H140" s="66" t="s">
        <v>215</v>
      </c>
      <c r="I140" s="66" t="s">
        <v>216</v>
      </c>
      <c r="J140" s="66" t="s">
        <v>217</v>
      </c>
      <c r="K140" s="66" t="s">
        <v>36</v>
      </c>
      <c r="L140" s="66" t="s">
        <v>14</v>
      </c>
      <c r="M140" s="66" t="s">
        <v>15</v>
      </c>
      <c r="N140" s="66" t="s">
        <v>16</v>
      </c>
    </row>
    <row r="141" spans="1:14" ht="42">
      <c r="A141" s="67">
        <v>1</v>
      </c>
      <c r="B141" s="64" t="s">
        <v>451</v>
      </c>
      <c r="C141" s="11">
        <v>10000000</v>
      </c>
      <c r="D141" s="60">
        <v>1</v>
      </c>
      <c r="E141" s="60">
        <v>10000000</v>
      </c>
      <c r="F141" s="11"/>
      <c r="G141" s="11">
        <f t="shared" ref="G141:G144" si="21">E141+F141</f>
        <v>10000000</v>
      </c>
      <c r="H141" s="66" t="s">
        <v>93</v>
      </c>
      <c r="I141" s="66" t="s">
        <v>94</v>
      </c>
      <c r="J141" s="66" t="s">
        <v>95</v>
      </c>
      <c r="K141" s="66" t="s">
        <v>37</v>
      </c>
      <c r="L141" s="66" t="s">
        <v>14</v>
      </c>
      <c r="M141" s="66" t="s">
        <v>15</v>
      </c>
      <c r="N141" s="66" t="s">
        <v>16</v>
      </c>
    </row>
    <row r="142" spans="1:14" ht="63">
      <c r="A142" s="67">
        <v>1</v>
      </c>
      <c r="B142" s="64" t="s">
        <v>452</v>
      </c>
      <c r="C142" s="11">
        <v>2500000</v>
      </c>
      <c r="D142" s="60">
        <v>4</v>
      </c>
      <c r="E142" s="60">
        <v>10000000</v>
      </c>
      <c r="F142" s="11"/>
      <c r="G142" s="11">
        <f t="shared" si="21"/>
        <v>10000000</v>
      </c>
      <c r="H142" s="66" t="s">
        <v>93</v>
      </c>
      <c r="I142" s="66" t="s">
        <v>94</v>
      </c>
      <c r="J142" s="66" t="s">
        <v>95</v>
      </c>
      <c r="K142" s="66" t="s">
        <v>37</v>
      </c>
      <c r="L142" s="66" t="s">
        <v>14</v>
      </c>
      <c r="M142" s="66" t="s">
        <v>15</v>
      </c>
      <c r="N142" s="66" t="s">
        <v>16</v>
      </c>
    </row>
    <row r="143" spans="1:14" ht="84">
      <c r="A143" s="67">
        <v>1</v>
      </c>
      <c r="B143" s="64" t="s">
        <v>511</v>
      </c>
      <c r="C143" s="11">
        <v>12000000</v>
      </c>
      <c r="D143" s="60">
        <v>1</v>
      </c>
      <c r="E143" s="60">
        <v>12000000</v>
      </c>
      <c r="F143" s="11"/>
      <c r="G143" s="11">
        <f t="shared" si="21"/>
        <v>12000000</v>
      </c>
      <c r="H143" s="66" t="s">
        <v>93</v>
      </c>
      <c r="I143" s="66" t="s">
        <v>94</v>
      </c>
      <c r="J143" s="66" t="s">
        <v>95</v>
      </c>
      <c r="K143" s="66" t="s">
        <v>37</v>
      </c>
      <c r="L143" s="66" t="s">
        <v>14</v>
      </c>
      <c r="M143" s="66" t="s">
        <v>15</v>
      </c>
      <c r="N143" s="66" t="s">
        <v>16</v>
      </c>
    </row>
    <row r="144" spans="1:14" ht="63">
      <c r="A144" s="67">
        <v>1</v>
      </c>
      <c r="B144" s="64" t="s">
        <v>453</v>
      </c>
      <c r="C144" s="11">
        <v>6500000</v>
      </c>
      <c r="D144" s="60">
        <v>1</v>
      </c>
      <c r="E144" s="60">
        <v>6500000</v>
      </c>
      <c r="F144" s="11"/>
      <c r="G144" s="11">
        <f t="shared" si="21"/>
        <v>6500000</v>
      </c>
      <c r="H144" s="66" t="s">
        <v>69</v>
      </c>
      <c r="I144" s="66" t="s">
        <v>70</v>
      </c>
      <c r="J144" s="66" t="s">
        <v>71</v>
      </c>
      <c r="K144" s="66" t="s">
        <v>56</v>
      </c>
      <c r="L144" s="66" t="s">
        <v>14</v>
      </c>
      <c r="M144" s="66" t="s">
        <v>21</v>
      </c>
      <c r="N144" s="66" t="s">
        <v>22</v>
      </c>
    </row>
    <row r="145" spans="1:14" ht="63">
      <c r="A145" s="67">
        <v>1</v>
      </c>
      <c r="B145" s="64" t="s">
        <v>454</v>
      </c>
      <c r="C145" s="11">
        <v>500000</v>
      </c>
      <c r="D145" s="60">
        <v>1</v>
      </c>
      <c r="E145" s="60">
        <v>500000</v>
      </c>
      <c r="F145" s="11"/>
      <c r="G145" s="11">
        <f>E145+F145</f>
        <v>500000</v>
      </c>
      <c r="H145" s="66" t="s">
        <v>41</v>
      </c>
      <c r="I145" s="66" t="s">
        <v>42</v>
      </c>
      <c r="J145" s="66" t="s">
        <v>42</v>
      </c>
      <c r="K145" s="66" t="s">
        <v>43</v>
      </c>
      <c r="L145" s="66" t="s">
        <v>14</v>
      </c>
      <c r="M145" s="66" t="s">
        <v>21</v>
      </c>
      <c r="N145" s="66" t="s">
        <v>22</v>
      </c>
    </row>
    <row r="146" spans="1:14" ht="63">
      <c r="A146" s="67">
        <v>1</v>
      </c>
      <c r="B146" s="64" t="s">
        <v>455</v>
      </c>
      <c r="C146" s="11">
        <v>684800</v>
      </c>
      <c r="D146" s="60">
        <v>1</v>
      </c>
      <c r="E146" s="60">
        <v>684800</v>
      </c>
      <c r="F146" s="11"/>
      <c r="G146" s="11">
        <f t="shared" ref="G146:G147" si="22">E146+F146</f>
        <v>684800</v>
      </c>
      <c r="H146" s="66" t="s">
        <v>38</v>
      </c>
      <c r="I146" s="66" t="s">
        <v>39</v>
      </c>
      <c r="J146" s="66" t="s">
        <v>40</v>
      </c>
      <c r="K146" s="66" t="s">
        <v>37</v>
      </c>
      <c r="L146" s="66" t="s">
        <v>14</v>
      </c>
      <c r="M146" s="66" t="s">
        <v>15</v>
      </c>
      <c r="N146" s="66" t="s">
        <v>16</v>
      </c>
    </row>
    <row r="147" spans="1:14" ht="63">
      <c r="A147" s="67">
        <v>1</v>
      </c>
      <c r="B147" s="64" t="s">
        <v>456</v>
      </c>
      <c r="C147" s="11">
        <v>930000</v>
      </c>
      <c r="D147" s="60">
        <v>1</v>
      </c>
      <c r="E147" s="60">
        <v>930000</v>
      </c>
      <c r="F147" s="11"/>
      <c r="G147" s="11">
        <f t="shared" si="22"/>
        <v>930000</v>
      </c>
      <c r="H147" s="66" t="s">
        <v>128</v>
      </c>
      <c r="I147" s="66" t="s">
        <v>102</v>
      </c>
      <c r="J147" s="66" t="s">
        <v>103</v>
      </c>
      <c r="K147" s="66" t="s">
        <v>62</v>
      </c>
      <c r="L147" s="66" t="s">
        <v>14</v>
      </c>
      <c r="M147" s="66" t="s">
        <v>15</v>
      </c>
      <c r="N147" s="66" t="s">
        <v>16</v>
      </c>
    </row>
    <row r="148" spans="1:14" ht="63">
      <c r="A148" s="67">
        <v>1</v>
      </c>
      <c r="B148" s="64" t="s">
        <v>457</v>
      </c>
      <c r="C148" s="11">
        <v>22500000</v>
      </c>
      <c r="D148" s="60">
        <v>1</v>
      </c>
      <c r="E148" s="60">
        <v>22500000</v>
      </c>
      <c r="F148" s="60">
        <v>127500000</v>
      </c>
      <c r="G148" s="11">
        <f>E148+F148</f>
        <v>150000000</v>
      </c>
      <c r="H148" s="66" t="s">
        <v>66</v>
      </c>
      <c r="I148" s="66" t="s">
        <v>67</v>
      </c>
      <c r="J148" s="66" t="s">
        <v>68</v>
      </c>
      <c r="K148" s="66" t="s">
        <v>20</v>
      </c>
      <c r="L148" s="66" t="s">
        <v>14</v>
      </c>
      <c r="M148" s="66" t="s">
        <v>15</v>
      </c>
      <c r="N148" s="66" t="s">
        <v>16</v>
      </c>
    </row>
    <row r="149" spans="1:14" ht="63">
      <c r="A149" s="67">
        <v>1</v>
      </c>
      <c r="B149" s="64" t="s">
        <v>458</v>
      </c>
      <c r="C149" s="11">
        <v>6000000</v>
      </c>
      <c r="D149" s="60">
        <v>1</v>
      </c>
      <c r="E149" s="60">
        <v>6000000</v>
      </c>
      <c r="F149" s="11"/>
      <c r="G149" s="11">
        <f t="shared" ref="G149:G156" si="23">E149+F149</f>
        <v>6000000</v>
      </c>
      <c r="H149" s="66" t="s">
        <v>10</v>
      </c>
      <c r="I149" s="66" t="s">
        <v>11</v>
      </c>
      <c r="J149" s="66" t="s">
        <v>12</v>
      </c>
      <c r="K149" s="66" t="s">
        <v>13</v>
      </c>
      <c r="L149" s="66" t="s">
        <v>14</v>
      </c>
      <c r="M149" s="66" t="s">
        <v>15</v>
      </c>
      <c r="N149" s="66" t="s">
        <v>16</v>
      </c>
    </row>
    <row r="150" spans="1:14" ht="63">
      <c r="A150" s="67">
        <v>1</v>
      </c>
      <c r="B150" s="64" t="s">
        <v>459</v>
      </c>
      <c r="C150" s="11">
        <v>640000</v>
      </c>
      <c r="D150" s="60">
        <v>1</v>
      </c>
      <c r="E150" s="60">
        <v>640000</v>
      </c>
      <c r="F150" s="11"/>
      <c r="G150" s="11">
        <f t="shared" si="23"/>
        <v>640000</v>
      </c>
      <c r="H150" s="66" t="s">
        <v>44</v>
      </c>
      <c r="I150" s="66" t="s">
        <v>45</v>
      </c>
      <c r="J150" s="66" t="s">
        <v>46</v>
      </c>
      <c r="K150" s="66" t="s">
        <v>43</v>
      </c>
      <c r="L150" s="66" t="s">
        <v>14</v>
      </c>
      <c r="M150" s="66" t="s">
        <v>15</v>
      </c>
      <c r="N150" s="66" t="s">
        <v>16</v>
      </c>
    </row>
    <row r="151" spans="1:14" ht="42">
      <c r="A151" s="67">
        <v>1</v>
      </c>
      <c r="B151" s="64" t="s">
        <v>460</v>
      </c>
      <c r="C151" s="11">
        <v>3000000</v>
      </c>
      <c r="D151" s="60">
        <v>1</v>
      </c>
      <c r="E151" s="60">
        <v>3000000</v>
      </c>
      <c r="F151" s="11"/>
      <c r="G151" s="11">
        <f t="shared" si="23"/>
        <v>3000000</v>
      </c>
      <c r="H151" s="66" t="s">
        <v>66</v>
      </c>
      <c r="I151" s="66" t="s">
        <v>67</v>
      </c>
      <c r="J151" s="66" t="s">
        <v>68</v>
      </c>
      <c r="K151" s="66" t="s">
        <v>20</v>
      </c>
      <c r="L151" s="66" t="s">
        <v>14</v>
      </c>
      <c r="M151" s="66" t="s">
        <v>15</v>
      </c>
      <c r="N151" s="66" t="s">
        <v>16</v>
      </c>
    </row>
    <row r="152" spans="1:14" ht="63">
      <c r="A152" s="67">
        <v>1</v>
      </c>
      <c r="B152" s="64" t="s">
        <v>461</v>
      </c>
      <c r="C152" s="11">
        <v>2400000</v>
      </c>
      <c r="D152" s="60">
        <v>1</v>
      </c>
      <c r="E152" s="60">
        <v>2400000</v>
      </c>
      <c r="F152" s="11"/>
      <c r="G152" s="11">
        <f t="shared" si="23"/>
        <v>2400000</v>
      </c>
      <c r="H152" s="66" t="s">
        <v>17</v>
      </c>
      <c r="I152" s="66" t="s">
        <v>18</v>
      </c>
      <c r="J152" s="66" t="s">
        <v>19</v>
      </c>
      <c r="K152" s="66" t="s">
        <v>20</v>
      </c>
      <c r="L152" s="66" t="s">
        <v>14</v>
      </c>
      <c r="M152" s="66" t="s">
        <v>15</v>
      </c>
      <c r="N152" s="66" t="s">
        <v>16</v>
      </c>
    </row>
    <row r="153" spans="1:14" ht="63">
      <c r="A153" s="67">
        <v>1</v>
      </c>
      <c r="B153" s="64" t="s">
        <v>462</v>
      </c>
      <c r="C153" s="11">
        <v>1500000</v>
      </c>
      <c r="D153" s="60">
        <v>1</v>
      </c>
      <c r="E153" s="60">
        <v>1500000</v>
      </c>
      <c r="F153" s="11"/>
      <c r="G153" s="11">
        <f t="shared" si="23"/>
        <v>1500000</v>
      </c>
      <c r="H153" s="66" t="s">
        <v>177</v>
      </c>
      <c r="I153" s="66" t="s">
        <v>178</v>
      </c>
      <c r="J153" s="66" t="s">
        <v>179</v>
      </c>
      <c r="K153" s="66" t="s">
        <v>61</v>
      </c>
      <c r="L153" s="66" t="s">
        <v>14</v>
      </c>
      <c r="M153" s="66" t="s">
        <v>15</v>
      </c>
      <c r="N153" s="66" t="s">
        <v>16</v>
      </c>
    </row>
    <row r="154" spans="1:14" ht="42">
      <c r="A154" s="67">
        <v>1</v>
      </c>
      <c r="B154" s="64" t="s">
        <v>463</v>
      </c>
      <c r="C154" s="11">
        <v>6000000</v>
      </c>
      <c r="D154" s="60">
        <v>1</v>
      </c>
      <c r="E154" s="60">
        <v>6000000</v>
      </c>
      <c r="F154" s="11"/>
      <c r="G154" s="11">
        <f t="shared" si="23"/>
        <v>6000000</v>
      </c>
      <c r="H154" s="66" t="s">
        <v>66</v>
      </c>
      <c r="I154" s="66" t="s">
        <v>67</v>
      </c>
      <c r="J154" s="66" t="s">
        <v>68</v>
      </c>
      <c r="K154" s="66" t="s">
        <v>20</v>
      </c>
      <c r="L154" s="66" t="s">
        <v>14</v>
      </c>
      <c r="M154" s="66" t="s">
        <v>15</v>
      </c>
      <c r="N154" s="66" t="s">
        <v>16</v>
      </c>
    </row>
    <row r="155" spans="1:14" ht="63">
      <c r="A155" s="67">
        <v>1</v>
      </c>
      <c r="B155" s="64" t="s">
        <v>464</v>
      </c>
      <c r="C155" s="11">
        <v>3800000</v>
      </c>
      <c r="D155" s="60">
        <v>1</v>
      </c>
      <c r="E155" s="60">
        <v>3800000</v>
      </c>
      <c r="F155" s="11"/>
      <c r="G155" s="11">
        <f t="shared" si="23"/>
        <v>3800000</v>
      </c>
      <c r="H155" s="66" t="s">
        <v>81</v>
      </c>
      <c r="I155" s="66" t="s">
        <v>82</v>
      </c>
      <c r="J155" s="66" t="s">
        <v>83</v>
      </c>
      <c r="K155" s="66" t="s">
        <v>61</v>
      </c>
      <c r="L155" s="66" t="s">
        <v>14</v>
      </c>
      <c r="M155" s="66" t="s">
        <v>15</v>
      </c>
      <c r="N155" s="66" t="s">
        <v>16</v>
      </c>
    </row>
    <row r="156" spans="1:14" ht="63">
      <c r="A156" s="67">
        <v>1</v>
      </c>
      <c r="B156" s="64" t="s">
        <v>465</v>
      </c>
      <c r="C156" s="11">
        <v>1200000</v>
      </c>
      <c r="D156" s="60">
        <v>1</v>
      </c>
      <c r="E156" s="60">
        <v>1200000</v>
      </c>
      <c r="F156" s="11"/>
      <c r="G156" s="11">
        <f t="shared" si="23"/>
        <v>1200000</v>
      </c>
      <c r="H156" s="66" t="s">
        <v>66</v>
      </c>
      <c r="I156" s="66" t="s">
        <v>67</v>
      </c>
      <c r="J156" s="66" t="s">
        <v>68</v>
      </c>
      <c r="K156" s="66" t="s">
        <v>20</v>
      </c>
      <c r="L156" s="66" t="s">
        <v>14</v>
      </c>
      <c r="M156" s="66" t="s">
        <v>15</v>
      </c>
      <c r="N156" s="66" t="s">
        <v>16</v>
      </c>
    </row>
    <row r="157" spans="1:14" ht="63">
      <c r="A157" s="67">
        <v>1</v>
      </c>
      <c r="B157" s="64" t="s">
        <v>466</v>
      </c>
      <c r="C157" s="11">
        <v>4500000</v>
      </c>
      <c r="D157" s="60">
        <v>1</v>
      </c>
      <c r="E157" s="60">
        <v>4500000</v>
      </c>
      <c r="F157" s="11"/>
      <c r="G157" s="11">
        <f>E157+F157</f>
        <v>4500000</v>
      </c>
      <c r="H157" s="66" t="s">
        <v>66</v>
      </c>
      <c r="I157" s="66" t="s">
        <v>67</v>
      </c>
      <c r="J157" s="66" t="s">
        <v>68</v>
      </c>
      <c r="K157" s="66" t="s">
        <v>20</v>
      </c>
      <c r="L157" s="64" t="s">
        <v>14</v>
      </c>
      <c r="M157" s="64" t="s">
        <v>15</v>
      </c>
      <c r="N157" s="64" t="s">
        <v>16</v>
      </c>
    </row>
    <row r="158" spans="1:14" ht="63">
      <c r="A158" s="69">
        <v>1</v>
      </c>
      <c r="B158" s="64" t="s">
        <v>467</v>
      </c>
      <c r="C158" s="11">
        <v>8500000</v>
      </c>
      <c r="D158" s="60">
        <v>1</v>
      </c>
      <c r="E158" s="60">
        <v>8500000</v>
      </c>
      <c r="F158" s="11"/>
      <c r="G158" s="11">
        <f>E158+F158</f>
        <v>8500000</v>
      </c>
      <c r="H158" s="70" t="s">
        <v>116</v>
      </c>
      <c r="I158" s="68" t="s">
        <v>114</v>
      </c>
      <c r="J158" s="68" t="s">
        <v>117</v>
      </c>
      <c r="K158" s="68" t="s">
        <v>56</v>
      </c>
      <c r="L158" s="64" t="s">
        <v>14</v>
      </c>
      <c r="M158" s="64" t="s">
        <v>15</v>
      </c>
      <c r="N158" s="64" t="s">
        <v>16</v>
      </c>
    </row>
    <row r="159" spans="1:14" ht="63">
      <c r="A159" s="67">
        <v>1</v>
      </c>
      <c r="B159" s="64" t="s">
        <v>468</v>
      </c>
      <c r="C159" s="11">
        <v>110000</v>
      </c>
      <c r="D159" s="60">
        <v>1</v>
      </c>
      <c r="E159" s="60">
        <v>110000</v>
      </c>
      <c r="F159" s="11"/>
      <c r="G159" s="11">
        <f t="shared" ref="G159:G179" si="24">E159+F159</f>
        <v>110000</v>
      </c>
      <c r="H159" s="66" t="s">
        <v>313</v>
      </c>
      <c r="I159" s="66" t="s">
        <v>314</v>
      </c>
      <c r="J159" s="66" t="s">
        <v>12</v>
      </c>
      <c r="K159" s="66" t="s">
        <v>13</v>
      </c>
      <c r="L159" s="64" t="s">
        <v>14</v>
      </c>
      <c r="M159" s="64" t="s">
        <v>132</v>
      </c>
      <c r="N159" s="64" t="s">
        <v>133</v>
      </c>
    </row>
    <row r="160" spans="1:14" ht="63">
      <c r="A160" s="67">
        <v>1</v>
      </c>
      <c r="B160" s="64" t="s">
        <v>469</v>
      </c>
      <c r="C160" s="11">
        <v>150000</v>
      </c>
      <c r="D160" s="60">
        <v>1</v>
      </c>
      <c r="E160" s="60">
        <v>150000</v>
      </c>
      <c r="F160" s="11"/>
      <c r="G160" s="11">
        <f t="shared" si="24"/>
        <v>150000</v>
      </c>
      <c r="H160" s="66" t="s">
        <v>315</v>
      </c>
      <c r="I160" s="66" t="s">
        <v>67</v>
      </c>
      <c r="J160" s="66" t="s">
        <v>68</v>
      </c>
      <c r="K160" s="66" t="s">
        <v>20</v>
      </c>
      <c r="L160" s="64" t="s">
        <v>14</v>
      </c>
      <c r="M160" s="64" t="s">
        <v>132</v>
      </c>
      <c r="N160" s="64" t="s">
        <v>133</v>
      </c>
    </row>
    <row r="161" spans="1:14" ht="63">
      <c r="A161" s="67">
        <v>1</v>
      </c>
      <c r="B161" s="64" t="s">
        <v>470</v>
      </c>
      <c r="C161" s="11">
        <v>80000</v>
      </c>
      <c r="D161" s="60">
        <v>1</v>
      </c>
      <c r="E161" s="60">
        <v>80000</v>
      </c>
      <c r="F161" s="11"/>
      <c r="G161" s="11">
        <f t="shared" si="24"/>
        <v>80000</v>
      </c>
      <c r="H161" s="66" t="s">
        <v>315</v>
      </c>
      <c r="I161" s="66" t="s">
        <v>67</v>
      </c>
      <c r="J161" s="66" t="s">
        <v>68</v>
      </c>
      <c r="K161" s="66" t="s">
        <v>20</v>
      </c>
      <c r="L161" s="64" t="s">
        <v>14</v>
      </c>
      <c r="M161" s="64" t="s">
        <v>132</v>
      </c>
      <c r="N161" s="64" t="s">
        <v>133</v>
      </c>
    </row>
    <row r="162" spans="1:14" ht="84">
      <c r="A162" s="67">
        <v>1</v>
      </c>
      <c r="B162" s="64" t="s">
        <v>471</v>
      </c>
      <c r="C162" s="11">
        <v>700000</v>
      </c>
      <c r="D162" s="60">
        <v>1</v>
      </c>
      <c r="E162" s="60">
        <v>700000</v>
      </c>
      <c r="F162" s="11"/>
      <c r="G162" s="11">
        <f t="shared" si="24"/>
        <v>700000</v>
      </c>
      <c r="H162" s="66" t="s">
        <v>315</v>
      </c>
      <c r="I162" s="66" t="s">
        <v>67</v>
      </c>
      <c r="J162" s="66" t="s">
        <v>68</v>
      </c>
      <c r="K162" s="66" t="s">
        <v>20</v>
      </c>
      <c r="L162" s="64" t="s">
        <v>14</v>
      </c>
      <c r="M162" s="64" t="s">
        <v>132</v>
      </c>
      <c r="N162" s="64" t="s">
        <v>133</v>
      </c>
    </row>
    <row r="163" spans="1:14" ht="63">
      <c r="A163" s="67">
        <v>1</v>
      </c>
      <c r="B163" s="64" t="s">
        <v>472</v>
      </c>
      <c r="C163" s="11">
        <v>250000</v>
      </c>
      <c r="D163" s="60">
        <v>1</v>
      </c>
      <c r="E163" s="60">
        <v>250000</v>
      </c>
      <c r="F163" s="11"/>
      <c r="G163" s="11">
        <f t="shared" si="24"/>
        <v>250000</v>
      </c>
      <c r="H163" s="66" t="s">
        <v>315</v>
      </c>
      <c r="I163" s="66" t="s">
        <v>67</v>
      </c>
      <c r="J163" s="66" t="s">
        <v>68</v>
      </c>
      <c r="K163" s="66" t="s">
        <v>20</v>
      </c>
      <c r="L163" s="64" t="s">
        <v>14</v>
      </c>
      <c r="M163" s="64" t="s">
        <v>132</v>
      </c>
      <c r="N163" s="64" t="s">
        <v>133</v>
      </c>
    </row>
    <row r="164" spans="1:14" ht="84">
      <c r="A164" s="67">
        <v>1</v>
      </c>
      <c r="B164" s="64" t="s">
        <v>473</v>
      </c>
      <c r="C164" s="11">
        <v>450000</v>
      </c>
      <c r="D164" s="60">
        <v>1</v>
      </c>
      <c r="E164" s="60">
        <v>450000</v>
      </c>
      <c r="F164" s="11"/>
      <c r="G164" s="11">
        <f t="shared" si="24"/>
        <v>450000</v>
      </c>
      <c r="H164" s="66" t="s">
        <v>315</v>
      </c>
      <c r="I164" s="66" t="s">
        <v>67</v>
      </c>
      <c r="J164" s="66" t="s">
        <v>68</v>
      </c>
      <c r="K164" s="66" t="s">
        <v>20</v>
      </c>
      <c r="L164" s="64" t="s">
        <v>14</v>
      </c>
      <c r="M164" s="64" t="s">
        <v>132</v>
      </c>
      <c r="N164" s="64" t="s">
        <v>133</v>
      </c>
    </row>
    <row r="165" spans="1:14" ht="63">
      <c r="A165" s="67">
        <v>1</v>
      </c>
      <c r="B165" s="64" t="s">
        <v>474</v>
      </c>
      <c r="C165" s="11">
        <v>50000</v>
      </c>
      <c r="D165" s="60">
        <v>1</v>
      </c>
      <c r="E165" s="60">
        <v>50000</v>
      </c>
      <c r="F165" s="11"/>
      <c r="G165" s="11">
        <f t="shared" si="24"/>
        <v>50000</v>
      </c>
      <c r="H165" s="66" t="s">
        <v>315</v>
      </c>
      <c r="I165" s="66" t="s">
        <v>67</v>
      </c>
      <c r="J165" s="66" t="s">
        <v>68</v>
      </c>
      <c r="K165" s="66" t="s">
        <v>20</v>
      </c>
      <c r="L165" s="64" t="s">
        <v>14</v>
      </c>
      <c r="M165" s="64" t="s">
        <v>132</v>
      </c>
      <c r="N165" s="64" t="s">
        <v>133</v>
      </c>
    </row>
    <row r="166" spans="1:14" ht="63">
      <c r="A166" s="67">
        <v>1</v>
      </c>
      <c r="B166" s="64" t="s">
        <v>475</v>
      </c>
      <c r="C166" s="11">
        <v>65000</v>
      </c>
      <c r="D166" s="60">
        <v>1</v>
      </c>
      <c r="E166" s="60">
        <v>65000</v>
      </c>
      <c r="F166" s="11"/>
      <c r="G166" s="11">
        <f t="shared" si="24"/>
        <v>65000</v>
      </c>
      <c r="H166" s="66" t="s">
        <v>316</v>
      </c>
      <c r="I166" s="66" t="s">
        <v>178</v>
      </c>
      <c r="J166" s="66" t="s">
        <v>179</v>
      </c>
      <c r="K166" s="66" t="s">
        <v>61</v>
      </c>
      <c r="L166" s="64" t="s">
        <v>14</v>
      </c>
      <c r="M166" s="64" t="s">
        <v>132</v>
      </c>
      <c r="N166" s="64" t="s">
        <v>133</v>
      </c>
    </row>
    <row r="167" spans="1:14" ht="63">
      <c r="A167" s="67">
        <v>1</v>
      </c>
      <c r="B167" s="64" t="s">
        <v>476</v>
      </c>
      <c r="C167" s="11">
        <v>150000</v>
      </c>
      <c r="D167" s="60">
        <v>1</v>
      </c>
      <c r="E167" s="60">
        <v>150000</v>
      </c>
      <c r="F167" s="11"/>
      <c r="G167" s="11">
        <f t="shared" si="24"/>
        <v>150000</v>
      </c>
      <c r="H167" s="66" t="s">
        <v>316</v>
      </c>
      <c r="I167" s="66" t="s">
        <v>178</v>
      </c>
      <c r="J167" s="66" t="s">
        <v>179</v>
      </c>
      <c r="K167" s="66" t="s">
        <v>61</v>
      </c>
      <c r="L167" s="64" t="s">
        <v>14</v>
      </c>
      <c r="M167" s="64" t="s">
        <v>132</v>
      </c>
      <c r="N167" s="64" t="s">
        <v>133</v>
      </c>
    </row>
    <row r="168" spans="1:14" ht="63">
      <c r="A168" s="67">
        <v>1</v>
      </c>
      <c r="B168" s="64" t="s">
        <v>477</v>
      </c>
      <c r="C168" s="11">
        <v>200000</v>
      </c>
      <c r="D168" s="60">
        <v>1</v>
      </c>
      <c r="E168" s="60">
        <v>200000</v>
      </c>
      <c r="F168" s="11"/>
      <c r="G168" s="11">
        <f t="shared" si="24"/>
        <v>200000</v>
      </c>
      <c r="H168" s="66" t="s">
        <v>316</v>
      </c>
      <c r="I168" s="66" t="s">
        <v>178</v>
      </c>
      <c r="J168" s="66" t="s">
        <v>179</v>
      </c>
      <c r="K168" s="66" t="s">
        <v>61</v>
      </c>
      <c r="L168" s="64" t="s">
        <v>14</v>
      </c>
      <c r="M168" s="64" t="s">
        <v>132</v>
      </c>
      <c r="N168" s="64" t="s">
        <v>133</v>
      </c>
    </row>
    <row r="169" spans="1:14" ht="84">
      <c r="A169" s="67">
        <v>1</v>
      </c>
      <c r="B169" s="64" t="s">
        <v>478</v>
      </c>
      <c r="C169" s="11">
        <v>460000</v>
      </c>
      <c r="D169" s="60">
        <v>1</v>
      </c>
      <c r="E169" s="60">
        <v>460000</v>
      </c>
      <c r="F169" s="11"/>
      <c r="G169" s="11">
        <f t="shared" si="24"/>
        <v>460000</v>
      </c>
      <c r="H169" s="66" t="s">
        <v>316</v>
      </c>
      <c r="I169" s="66" t="s">
        <v>178</v>
      </c>
      <c r="J169" s="66" t="s">
        <v>179</v>
      </c>
      <c r="K169" s="66" t="s">
        <v>61</v>
      </c>
      <c r="L169" s="64" t="s">
        <v>14</v>
      </c>
      <c r="M169" s="64" t="s">
        <v>132</v>
      </c>
      <c r="N169" s="64" t="s">
        <v>133</v>
      </c>
    </row>
    <row r="170" spans="1:14" ht="63">
      <c r="A170" s="67">
        <v>1</v>
      </c>
      <c r="B170" s="64" t="s">
        <v>479</v>
      </c>
      <c r="C170" s="11">
        <v>450000</v>
      </c>
      <c r="D170" s="60">
        <v>1</v>
      </c>
      <c r="E170" s="60">
        <v>450000</v>
      </c>
      <c r="F170" s="11"/>
      <c r="G170" s="11">
        <f t="shared" si="24"/>
        <v>450000</v>
      </c>
      <c r="H170" s="66" t="s">
        <v>316</v>
      </c>
      <c r="I170" s="66" t="s">
        <v>178</v>
      </c>
      <c r="J170" s="66" t="s">
        <v>179</v>
      </c>
      <c r="K170" s="66" t="s">
        <v>61</v>
      </c>
      <c r="L170" s="64" t="s">
        <v>14</v>
      </c>
      <c r="M170" s="64" t="s">
        <v>132</v>
      </c>
      <c r="N170" s="64" t="s">
        <v>133</v>
      </c>
    </row>
    <row r="171" spans="1:14" ht="63">
      <c r="A171" s="67">
        <v>1</v>
      </c>
      <c r="B171" s="64" t="s">
        <v>480</v>
      </c>
      <c r="C171" s="11">
        <v>100000</v>
      </c>
      <c r="D171" s="60">
        <v>1</v>
      </c>
      <c r="E171" s="60">
        <v>100000</v>
      </c>
      <c r="F171" s="11"/>
      <c r="G171" s="11">
        <f t="shared" si="24"/>
        <v>100000</v>
      </c>
      <c r="H171" s="66" t="s">
        <v>316</v>
      </c>
      <c r="I171" s="66" t="s">
        <v>178</v>
      </c>
      <c r="J171" s="66" t="s">
        <v>179</v>
      </c>
      <c r="K171" s="66" t="s">
        <v>61</v>
      </c>
      <c r="L171" s="64" t="s">
        <v>14</v>
      </c>
      <c r="M171" s="64" t="s">
        <v>132</v>
      </c>
      <c r="N171" s="64" t="s">
        <v>133</v>
      </c>
    </row>
    <row r="172" spans="1:14" ht="63">
      <c r="A172" s="67">
        <v>1</v>
      </c>
      <c r="B172" s="64" t="s">
        <v>481</v>
      </c>
      <c r="C172" s="11">
        <v>111100</v>
      </c>
      <c r="D172" s="60">
        <v>1</v>
      </c>
      <c r="E172" s="60">
        <v>111100</v>
      </c>
      <c r="F172" s="11"/>
      <c r="G172" s="11">
        <f t="shared" si="24"/>
        <v>111100</v>
      </c>
      <c r="H172" s="66" t="s">
        <v>134</v>
      </c>
      <c r="I172" s="66" t="s">
        <v>114</v>
      </c>
      <c r="J172" s="66" t="s">
        <v>115</v>
      </c>
      <c r="K172" s="66" t="s">
        <v>43</v>
      </c>
      <c r="L172" s="64" t="s">
        <v>14</v>
      </c>
      <c r="M172" s="64" t="s">
        <v>132</v>
      </c>
      <c r="N172" s="64" t="s">
        <v>133</v>
      </c>
    </row>
    <row r="173" spans="1:14" ht="63">
      <c r="A173" s="67">
        <v>1</v>
      </c>
      <c r="B173" s="64" t="s">
        <v>482</v>
      </c>
      <c r="C173" s="11">
        <v>111100</v>
      </c>
      <c r="D173" s="60">
        <v>1</v>
      </c>
      <c r="E173" s="60">
        <v>111100</v>
      </c>
      <c r="F173" s="11"/>
      <c r="G173" s="11">
        <f t="shared" si="24"/>
        <v>111100</v>
      </c>
      <c r="H173" s="66" t="s">
        <v>134</v>
      </c>
      <c r="I173" s="66" t="s">
        <v>114</v>
      </c>
      <c r="J173" s="66" t="s">
        <v>115</v>
      </c>
      <c r="K173" s="66" t="s">
        <v>43</v>
      </c>
      <c r="L173" s="64" t="s">
        <v>14</v>
      </c>
      <c r="M173" s="64" t="s">
        <v>132</v>
      </c>
      <c r="N173" s="64" t="s">
        <v>133</v>
      </c>
    </row>
    <row r="174" spans="1:14" ht="63">
      <c r="A174" s="67">
        <v>1</v>
      </c>
      <c r="B174" s="64" t="s">
        <v>483</v>
      </c>
      <c r="C174" s="11">
        <v>65000</v>
      </c>
      <c r="D174" s="60">
        <v>1</v>
      </c>
      <c r="E174" s="60">
        <v>65000</v>
      </c>
      <c r="F174" s="11"/>
      <c r="G174" s="11">
        <f t="shared" si="24"/>
        <v>65000</v>
      </c>
      <c r="H174" s="66" t="s">
        <v>134</v>
      </c>
      <c r="I174" s="66" t="s">
        <v>114</v>
      </c>
      <c r="J174" s="66" t="s">
        <v>115</v>
      </c>
      <c r="K174" s="66" t="s">
        <v>43</v>
      </c>
      <c r="L174" s="64" t="s">
        <v>14</v>
      </c>
      <c r="M174" s="64" t="s">
        <v>132</v>
      </c>
      <c r="N174" s="64" t="s">
        <v>133</v>
      </c>
    </row>
    <row r="175" spans="1:14" ht="63">
      <c r="A175" s="67">
        <v>1</v>
      </c>
      <c r="B175" s="64" t="s">
        <v>484</v>
      </c>
      <c r="C175" s="11">
        <v>90000</v>
      </c>
      <c r="D175" s="60">
        <v>1</v>
      </c>
      <c r="E175" s="60">
        <v>90000</v>
      </c>
      <c r="F175" s="11"/>
      <c r="G175" s="11">
        <f t="shared" si="24"/>
        <v>90000</v>
      </c>
      <c r="H175" s="66" t="s">
        <v>134</v>
      </c>
      <c r="I175" s="66" t="s">
        <v>114</v>
      </c>
      <c r="J175" s="66" t="s">
        <v>115</v>
      </c>
      <c r="K175" s="66" t="s">
        <v>43</v>
      </c>
      <c r="L175" s="64" t="s">
        <v>14</v>
      </c>
      <c r="M175" s="64" t="s">
        <v>132</v>
      </c>
      <c r="N175" s="64" t="s">
        <v>133</v>
      </c>
    </row>
    <row r="176" spans="1:14" ht="63">
      <c r="A176" s="67">
        <v>1</v>
      </c>
      <c r="B176" s="64" t="s">
        <v>485</v>
      </c>
      <c r="C176" s="11">
        <v>150000</v>
      </c>
      <c r="D176" s="60">
        <v>1</v>
      </c>
      <c r="E176" s="60">
        <v>150000</v>
      </c>
      <c r="F176" s="11"/>
      <c r="G176" s="11">
        <f t="shared" si="24"/>
        <v>150000</v>
      </c>
      <c r="H176" s="66" t="s">
        <v>134</v>
      </c>
      <c r="I176" s="66" t="s">
        <v>114</v>
      </c>
      <c r="J176" s="66" t="s">
        <v>115</v>
      </c>
      <c r="K176" s="66" t="s">
        <v>43</v>
      </c>
      <c r="L176" s="64" t="s">
        <v>14</v>
      </c>
      <c r="M176" s="64" t="s">
        <v>132</v>
      </c>
      <c r="N176" s="64" t="s">
        <v>133</v>
      </c>
    </row>
    <row r="177" spans="1:14" ht="63">
      <c r="A177" s="67">
        <v>1</v>
      </c>
      <c r="B177" s="64" t="s">
        <v>486</v>
      </c>
      <c r="C177" s="11">
        <v>420000</v>
      </c>
      <c r="D177" s="60">
        <v>1</v>
      </c>
      <c r="E177" s="60">
        <v>420000</v>
      </c>
      <c r="F177" s="11"/>
      <c r="G177" s="11">
        <f t="shared" si="24"/>
        <v>420000</v>
      </c>
      <c r="H177" s="66" t="s">
        <v>134</v>
      </c>
      <c r="I177" s="66" t="s">
        <v>114</v>
      </c>
      <c r="J177" s="66" t="s">
        <v>115</v>
      </c>
      <c r="K177" s="66" t="s">
        <v>43</v>
      </c>
      <c r="L177" s="64" t="s">
        <v>14</v>
      </c>
      <c r="M177" s="64" t="s">
        <v>132</v>
      </c>
      <c r="N177" s="64" t="s">
        <v>133</v>
      </c>
    </row>
    <row r="178" spans="1:14" ht="84">
      <c r="A178" s="67">
        <v>1</v>
      </c>
      <c r="B178" s="64" t="s">
        <v>487</v>
      </c>
      <c r="C178" s="11">
        <v>1400000</v>
      </c>
      <c r="D178" s="60">
        <v>1</v>
      </c>
      <c r="E178" s="60">
        <v>1400000</v>
      </c>
      <c r="F178" s="11"/>
      <c r="G178" s="11">
        <f t="shared" si="24"/>
        <v>1400000</v>
      </c>
      <c r="H178" s="66" t="s">
        <v>317</v>
      </c>
      <c r="I178" s="66" t="s">
        <v>192</v>
      </c>
      <c r="J178" s="66" t="s">
        <v>193</v>
      </c>
      <c r="K178" s="66" t="s">
        <v>36</v>
      </c>
      <c r="L178" s="64" t="s">
        <v>14</v>
      </c>
      <c r="M178" s="64" t="s">
        <v>132</v>
      </c>
      <c r="N178" s="64" t="s">
        <v>133</v>
      </c>
    </row>
    <row r="179" spans="1:14" ht="84">
      <c r="A179" s="67">
        <v>1</v>
      </c>
      <c r="B179" s="64" t="s">
        <v>488</v>
      </c>
      <c r="C179" s="11">
        <v>160000</v>
      </c>
      <c r="D179" s="60">
        <v>1</v>
      </c>
      <c r="E179" s="60">
        <v>160000</v>
      </c>
      <c r="F179" s="11"/>
      <c r="G179" s="11">
        <f t="shared" si="24"/>
        <v>160000</v>
      </c>
      <c r="H179" s="66" t="s">
        <v>317</v>
      </c>
      <c r="I179" s="66" t="s">
        <v>192</v>
      </c>
      <c r="J179" s="66" t="s">
        <v>193</v>
      </c>
      <c r="K179" s="66" t="s">
        <v>36</v>
      </c>
      <c r="L179" s="64" t="s">
        <v>14</v>
      </c>
      <c r="M179" s="64" t="s">
        <v>132</v>
      </c>
      <c r="N179" s="64" t="s">
        <v>133</v>
      </c>
    </row>
  </sheetData>
  <autoFilter ref="A7:N7" xr:uid="{00000000-0001-0000-0700-000000000000}"/>
  <sortState xmlns:xlrd2="http://schemas.microsoft.com/office/spreadsheetml/2017/richdata2" ref="A8:N179">
    <sortCondition ref="A8:A179"/>
  </sortState>
  <mergeCells count="1">
    <mergeCell ref="C6:G6"/>
  </mergeCells>
  <phoneticPr fontId="26" type="noConversion"/>
  <pageMargins left="0.31496062992125984" right="0.15748031496062992" top="0.43307086614173229" bottom="0.35433070866141736" header="0.31496062992125984" footer="0.31496062992125984"/>
  <pageSetup paperSize="9" scale="45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19"/>
  <sheetViews>
    <sheetView view="pageBreakPreview" zoomScale="50" zoomScaleNormal="70" zoomScaleSheetLayoutView="50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O13" sqref="O13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1" customWidth="1"/>
    <col min="4" max="4" width="13.75" style="51" customWidth="1"/>
    <col min="5" max="13" width="21.5" style="51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513</v>
      </c>
      <c r="B1" s="2"/>
    </row>
    <row r="2" spans="1:20" ht="26.25">
      <c r="A2" s="1" t="s">
        <v>135</v>
      </c>
    </row>
    <row r="3" spans="1:20" ht="26.25">
      <c r="A3" s="1" t="s">
        <v>1</v>
      </c>
    </row>
    <row r="4" spans="1:20" ht="26.25">
      <c r="A4" s="1" t="s">
        <v>512</v>
      </c>
    </row>
    <row r="5" spans="1:20" ht="23.25">
      <c r="B5" s="14">
        <f>SUBTOTAL(3,B8:B19)</f>
        <v>12</v>
      </c>
      <c r="C5" s="52"/>
      <c r="D5" s="52">
        <f t="shared" ref="D5:M5" si="0">SUBTOTAL(9,D8:D19)</f>
        <v>12</v>
      </c>
      <c r="E5" s="52">
        <f t="shared" si="0"/>
        <v>226185700</v>
      </c>
      <c r="F5" s="52">
        <f t="shared" si="0"/>
        <v>3170200</v>
      </c>
      <c r="G5" s="52">
        <f t="shared" si="0"/>
        <v>451708600</v>
      </c>
      <c r="H5" s="52">
        <f t="shared" si="0"/>
        <v>5988100</v>
      </c>
      <c r="I5" s="52">
        <f t="shared" si="0"/>
        <v>341268600</v>
      </c>
      <c r="J5" s="52">
        <f t="shared" si="0"/>
        <v>5988100</v>
      </c>
      <c r="K5" s="52">
        <f t="shared" si="0"/>
        <v>272718700</v>
      </c>
      <c r="L5" s="52">
        <f t="shared" si="0"/>
        <v>5988000</v>
      </c>
      <c r="M5" s="52">
        <f t="shared" si="0"/>
        <v>1313016000</v>
      </c>
    </row>
    <row r="6" spans="1:20" ht="30" customHeight="1">
      <c r="B6" s="14"/>
      <c r="C6" s="84" t="s">
        <v>504</v>
      </c>
      <c r="D6" s="85"/>
      <c r="E6" s="85"/>
      <c r="F6" s="85"/>
      <c r="G6" s="85"/>
      <c r="H6" s="85"/>
      <c r="I6" s="85"/>
      <c r="J6" s="85"/>
      <c r="K6" s="85"/>
      <c r="L6" s="85"/>
      <c r="M6" s="86"/>
    </row>
    <row r="7" spans="1:20" s="16" customFormat="1" ht="55.15" customHeight="1">
      <c r="A7" s="40" t="s">
        <v>2</v>
      </c>
      <c r="B7" s="40" t="s">
        <v>176</v>
      </c>
      <c r="C7" s="62" t="s">
        <v>507</v>
      </c>
      <c r="D7" s="62" t="s">
        <v>136</v>
      </c>
      <c r="E7" s="62" t="s">
        <v>501</v>
      </c>
      <c r="F7" s="61" t="s">
        <v>144</v>
      </c>
      <c r="G7" s="62" t="s">
        <v>500</v>
      </c>
      <c r="H7" s="61" t="s">
        <v>145</v>
      </c>
      <c r="I7" s="62" t="s">
        <v>502</v>
      </c>
      <c r="J7" s="61" t="s">
        <v>146</v>
      </c>
      <c r="K7" s="62" t="s">
        <v>503</v>
      </c>
      <c r="L7" s="61" t="s">
        <v>147</v>
      </c>
      <c r="M7" s="62" t="s">
        <v>508</v>
      </c>
      <c r="N7" s="40" t="s">
        <v>137</v>
      </c>
      <c r="O7" s="40" t="s">
        <v>4</v>
      </c>
      <c r="P7" s="40" t="s">
        <v>5</v>
      </c>
      <c r="Q7" s="40" t="s">
        <v>6</v>
      </c>
      <c r="R7" s="15" t="s">
        <v>7</v>
      </c>
      <c r="S7" s="15" t="s">
        <v>8</v>
      </c>
      <c r="T7" s="15" t="s">
        <v>9</v>
      </c>
    </row>
    <row r="8" spans="1:20" ht="74.099999999999994" customHeight="1">
      <c r="A8" s="69">
        <v>1</v>
      </c>
      <c r="B8" s="66" t="s">
        <v>489</v>
      </c>
      <c r="C8" s="50">
        <v>560984600</v>
      </c>
      <c r="D8" s="50">
        <v>1</v>
      </c>
      <c r="E8" s="50">
        <v>84147700</v>
      </c>
      <c r="F8" s="50">
        <v>0</v>
      </c>
      <c r="G8" s="50">
        <v>158945600</v>
      </c>
      <c r="H8" s="50">
        <v>0</v>
      </c>
      <c r="I8" s="50">
        <v>158945600</v>
      </c>
      <c r="J8" s="50">
        <v>0</v>
      </c>
      <c r="K8" s="50">
        <v>158945700</v>
      </c>
      <c r="L8" s="50">
        <v>0</v>
      </c>
      <c r="M8" s="50">
        <f>E8+F8+G8+H8+I8+J8+K8+L8</f>
        <v>560984600</v>
      </c>
      <c r="N8" s="66" t="s">
        <v>177</v>
      </c>
      <c r="O8" s="66" t="s">
        <v>178</v>
      </c>
      <c r="P8" s="66" t="s">
        <v>179</v>
      </c>
      <c r="Q8" s="66" t="s">
        <v>61</v>
      </c>
      <c r="R8" s="70" t="s">
        <v>14</v>
      </c>
      <c r="S8" s="70" t="s">
        <v>15</v>
      </c>
      <c r="T8" s="70" t="s">
        <v>16</v>
      </c>
    </row>
    <row r="9" spans="1:20" ht="84" customHeight="1">
      <c r="A9" s="69">
        <v>1</v>
      </c>
      <c r="B9" s="66" t="s">
        <v>490</v>
      </c>
      <c r="C9" s="50">
        <v>422686100</v>
      </c>
      <c r="D9" s="50">
        <v>1</v>
      </c>
      <c r="E9" s="50">
        <v>60232900</v>
      </c>
      <c r="F9" s="50">
        <v>3170200</v>
      </c>
      <c r="G9" s="50">
        <v>113772900</v>
      </c>
      <c r="H9" s="50">
        <v>5988100</v>
      </c>
      <c r="I9" s="50">
        <v>113772900</v>
      </c>
      <c r="J9" s="50">
        <v>5988100</v>
      </c>
      <c r="K9" s="50">
        <v>113773000</v>
      </c>
      <c r="L9" s="50">
        <v>5988000</v>
      </c>
      <c r="M9" s="50">
        <f t="shared" ref="M9:M10" si="1">E9+F9+G9+H9+I9+J9+K9+L9</f>
        <v>422686100</v>
      </c>
      <c r="N9" s="66" t="s">
        <v>66</v>
      </c>
      <c r="O9" s="66" t="s">
        <v>67</v>
      </c>
      <c r="P9" s="66" t="s">
        <v>68</v>
      </c>
      <c r="Q9" s="66" t="s">
        <v>20</v>
      </c>
      <c r="R9" s="70" t="s">
        <v>14</v>
      </c>
      <c r="S9" s="70" t="s">
        <v>15</v>
      </c>
      <c r="T9" s="70" t="s">
        <v>16</v>
      </c>
    </row>
    <row r="10" spans="1:20" ht="63" customHeight="1">
      <c r="A10" s="69">
        <v>1</v>
      </c>
      <c r="B10" s="66" t="s">
        <v>491</v>
      </c>
      <c r="C10" s="50">
        <v>161294300</v>
      </c>
      <c r="D10" s="50">
        <v>1</v>
      </c>
      <c r="E10" s="50">
        <v>24194200</v>
      </c>
      <c r="F10" s="50">
        <v>0</v>
      </c>
      <c r="G10" s="50">
        <v>68550000</v>
      </c>
      <c r="H10" s="50">
        <v>0</v>
      </c>
      <c r="I10" s="50">
        <v>68550100</v>
      </c>
      <c r="J10" s="50">
        <v>0</v>
      </c>
      <c r="K10" s="50">
        <v>0</v>
      </c>
      <c r="L10" s="50">
        <v>0</v>
      </c>
      <c r="M10" s="50">
        <f t="shared" si="1"/>
        <v>161294300</v>
      </c>
      <c r="N10" s="66" t="s">
        <v>180</v>
      </c>
      <c r="O10" s="66" t="s">
        <v>181</v>
      </c>
      <c r="P10" s="66" t="s">
        <v>182</v>
      </c>
      <c r="Q10" s="66" t="s">
        <v>20</v>
      </c>
      <c r="R10" s="70" t="s">
        <v>14</v>
      </c>
      <c r="S10" s="70" t="s">
        <v>15</v>
      </c>
      <c r="T10" s="70" t="s">
        <v>16</v>
      </c>
    </row>
    <row r="11" spans="1:20" ht="63" customHeight="1">
      <c r="A11" s="69">
        <v>1</v>
      </c>
      <c r="B11" s="66" t="s">
        <v>492</v>
      </c>
      <c r="C11" s="50">
        <v>7928100</v>
      </c>
      <c r="D11" s="50">
        <v>1</v>
      </c>
      <c r="E11" s="50">
        <v>7928100</v>
      </c>
      <c r="F11" s="50">
        <v>0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50">
        <f>E11+F11+G11+H11+I11+J11+K11+L11</f>
        <v>7928100</v>
      </c>
      <c r="N11" s="66" t="s">
        <v>104</v>
      </c>
      <c r="O11" s="66" t="s">
        <v>105</v>
      </c>
      <c r="P11" s="66" t="s">
        <v>105</v>
      </c>
      <c r="Q11" s="66" t="s">
        <v>62</v>
      </c>
      <c r="R11" s="70" t="s">
        <v>14</v>
      </c>
      <c r="S11" s="70" t="s">
        <v>15</v>
      </c>
      <c r="T11" s="70" t="s">
        <v>16</v>
      </c>
    </row>
    <row r="12" spans="1:20" ht="84" customHeight="1">
      <c r="A12" s="69">
        <v>1</v>
      </c>
      <c r="B12" s="66" t="s">
        <v>493</v>
      </c>
      <c r="C12" s="50">
        <v>47294300</v>
      </c>
      <c r="D12" s="50">
        <v>1</v>
      </c>
      <c r="E12" s="50">
        <v>7094200</v>
      </c>
      <c r="F12" s="50">
        <v>0</v>
      </c>
      <c r="G12" s="50">
        <v>40200100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f>E12+F12+G12+H12+I12+J12+K12+L12</f>
        <v>47294300</v>
      </c>
      <c r="N12" s="66" t="s">
        <v>59</v>
      </c>
      <c r="O12" s="66" t="s">
        <v>60</v>
      </c>
      <c r="P12" s="66" t="s">
        <v>60</v>
      </c>
      <c r="Q12" s="66" t="s">
        <v>56</v>
      </c>
      <c r="R12" s="70" t="s">
        <v>14</v>
      </c>
      <c r="S12" s="70" t="s">
        <v>15</v>
      </c>
      <c r="T12" s="70" t="s">
        <v>16</v>
      </c>
    </row>
    <row r="13" spans="1:20" ht="80.650000000000006" customHeight="1">
      <c r="A13" s="69">
        <v>1</v>
      </c>
      <c r="B13" s="66" t="s">
        <v>494</v>
      </c>
      <c r="C13" s="50">
        <v>55646700</v>
      </c>
      <c r="D13" s="50">
        <v>1</v>
      </c>
      <c r="E13" s="50">
        <v>8347100</v>
      </c>
      <c r="F13" s="50">
        <v>0</v>
      </c>
      <c r="G13" s="50">
        <v>47299600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f>E13+F13+G13+H13+I13+J13+K13+L13</f>
        <v>55646700</v>
      </c>
      <c r="N13" s="66" t="s">
        <v>118</v>
      </c>
      <c r="O13" s="66" t="s">
        <v>119</v>
      </c>
      <c r="P13" s="66" t="s">
        <v>120</v>
      </c>
      <c r="Q13" s="66" t="s">
        <v>13</v>
      </c>
      <c r="R13" s="70" t="s">
        <v>14</v>
      </c>
      <c r="S13" s="70" t="s">
        <v>15</v>
      </c>
      <c r="T13" s="70" t="s">
        <v>16</v>
      </c>
    </row>
    <row r="14" spans="1:20" ht="84" customHeight="1">
      <c r="A14" s="69">
        <v>1</v>
      </c>
      <c r="B14" s="66" t="s">
        <v>495</v>
      </c>
      <c r="C14" s="50">
        <v>26988800</v>
      </c>
      <c r="D14" s="50">
        <v>1</v>
      </c>
      <c r="E14" s="50">
        <v>4048400</v>
      </c>
      <c r="F14" s="50">
        <v>0</v>
      </c>
      <c r="G14" s="50">
        <v>22940400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f>E14+F14+G14+H14+I14+J14+K14+L14</f>
        <v>26988800</v>
      </c>
      <c r="N14" s="66" t="s">
        <v>206</v>
      </c>
      <c r="O14" s="66" t="s">
        <v>67</v>
      </c>
      <c r="P14" s="66" t="s">
        <v>68</v>
      </c>
      <c r="Q14" s="66" t="s">
        <v>20</v>
      </c>
      <c r="R14" s="70" t="s">
        <v>14</v>
      </c>
      <c r="S14" s="70" t="s">
        <v>15</v>
      </c>
      <c r="T14" s="70" t="s">
        <v>16</v>
      </c>
    </row>
    <row r="15" spans="1:20" ht="63" customHeight="1">
      <c r="A15" s="69">
        <v>1</v>
      </c>
      <c r="B15" s="66" t="s">
        <v>496</v>
      </c>
      <c r="C15" s="50">
        <v>9864800</v>
      </c>
      <c r="D15" s="50">
        <v>1</v>
      </c>
      <c r="E15" s="50">
        <v>9864800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f t="shared" ref="M15:M16" si="2">E15+F15+G15+H15+I15+J15+K15+L15</f>
        <v>9864800</v>
      </c>
      <c r="N15" s="66" t="s">
        <v>124</v>
      </c>
      <c r="O15" s="66" t="s">
        <v>125</v>
      </c>
      <c r="P15" s="66" t="s">
        <v>126</v>
      </c>
      <c r="Q15" s="66" t="s">
        <v>61</v>
      </c>
      <c r="R15" s="70" t="s">
        <v>14</v>
      </c>
      <c r="S15" s="70" t="s">
        <v>15</v>
      </c>
      <c r="T15" s="70" t="s">
        <v>16</v>
      </c>
    </row>
    <row r="16" spans="1:20" ht="84" customHeight="1">
      <c r="A16" s="69">
        <v>1</v>
      </c>
      <c r="B16" s="66" t="s">
        <v>505</v>
      </c>
      <c r="C16" s="50">
        <v>7445300</v>
      </c>
      <c r="D16" s="50">
        <v>1</v>
      </c>
      <c r="E16" s="50">
        <v>7445300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f t="shared" si="2"/>
        <v>7445300</v>
      </c>
      <c r="N16" s="66" t="s">
        <v>506</v>
      </c>
      <c r="O16" s="66" t="s">
        <v>207</v>
      </c>
      <c r="P16" s="66" t="s">
        <v>208</v>
      </c>
      <c r="Q16" s="66" t="s">
        <v>20</v>
      </c>
      <c r="R16" s="70" t="s">
        <v>14</v>
      </c>
      <c r="S16" s="70" t="s">
        <v>21</v>
      </c>
      <c r="T16" s="70" t="s">
        <v>22</v>
      </c>
    </row>
    <row r="17" spans="1:20" ht="84" customHeight="1">
      <c r="A17" s="69">
        <v>1</v>
      </c>
      <c r="B17" s="66" t="s">
        <v>497</v>
      </c>
      <c r="C17" s="50">
        <v>1657200</v>
      </c>
      <c r="D17" s="50">
        <v>1</v>
      </c>
      <c r="E17" s="50">
        <v>1657200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f>E17+F17+G17+H17+I17+J17+K17+L17</f>
        <v>1657200</v>
      </c>
      <c r="N17" s="66" t="s">
        <v>209</v>
      </c>
      <c r="O17" s="66" t="s">
        <v>98</v>
      </c>
      <c r="P17" s="66" t="s">
        <v>98</v>
      </c>
      <c r="Q17" s="66" t="s">
        <v>61</v>
      </c>
      <c r="R17" s="70" t="s">
        <v>14</v>
      </c>
      <c r="S17" s="70" t="s">
        <v>15</v>
      </c>
      <c r="T17" s="70" t="s">
        <v>16</v>
      </c>
    </row>
    <row r="18" spans="1:20" ht="59.65" customHeight="1">
      <c r="A18" s="69">
        <v>1</v>
      </c>
      <c r="B18" s="66" t="s">
        <v>498</v>
      </c>
      <c r="C18" s="50">
        <v>5341000</v>
      </c>
      <c r="D18" s="50">
        <v>1</v>
      </c>
      <c r="E18" s="50">
        <v>5341000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f>E18+F18+G18+H18+I18+J18+K18+L18</f>
        <v>5341000</v>
      </c>
      <c r="N18" s="66" t="s">
        <v>212</v>
      </c>
      <c r="O18" s="66" t="s">
        <v>213</v>
      </c>
      <c r="P18" s="66" t="s">
        <v>214</v>
      </c>
      <c r="Q18" s="66" t="s">
        <v>36</v>
      </c>
      <c r="R18" s="66" t="s">
        <v>138</v>
      </c>
      <c r="S18" s="66" t="s">
        <v>139</v>
      </c>
      <c r="T18" s="66" t="s">
        <v>140</v>
      </c>
    </row>
    <row r="19" spans="1:20" ht="63" customHeight="1">
      <c r="A19" s="69">
        <v>1</v>
      </c>
      <c r="B19" s="66" t="s">
        <v>499</v>
      </c>
      <c r="C19" s="50">
        <v>5884800</v>
      </c>
      <c r="D19" s="50">
        <v>1</v>
      </c>
      <c r="E19" s="50">
        <v>5884800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f t="shared" ref="M19" si="3">E19+F19+G19+H19+I19+J19+K19+L19</f>
        <v>5884800</v>
      </c>
      <c r="N19" s="66" t="s">
        <v>191</v>
      </c>
      <c r="O19" s="66" t="s">
        <v>192</v>
      </c>
      <c r="P19" s="66" t="s">
        <v>193</v>
      </c>
      <c r="Q19" s="66" t="s">
        <v>36</v>
      </c>
      <c r="R19" s="70" t="s">
        <v>14</v>
      </c>
      <c r="S19" s="70" t="s">
        <v>132</v>
      </c>
      <c r="T19" s="70" t="s">
        <v>133</v>
      </c>
    </row>
  </sheetData>
  <autoFilter ref="A7:T19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P33"/>
  <sheetViews>
    <sheetView zoomScale="70" zoomScaleNormal="70" zoomScaleSheetLayoutView="85" workbookViewId="0">
      <pane xSplit="2" ySplit="7" topLeftCell="D20" activePane="bottomRight" state="frozen"/>
      <selection activeCell="AF5" sqref="AF5"/>
      <selection pane="topRight" activeCell="AF5" sqref="AF5"/>
      <selection pane="bottomLeft" activeCell="AF5" sqref="AF5"/>
      <selection pane="bottomRight" activeCell="N21" sqref="N21:P21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513</v>
      </c>
      <c r="B1" s="19"/>
      <c r="C1" s="58"/>
      <c r="D1" s="58"/>
      <c r="E1" s="58"/>
      <c r="F1" s="58"/>
      <c r="G1" s="58"/>
      <c r="H1" s="58"/>
      <c r="I1" s="22"/>
      <c r="J1" s="22"/>
      <c r="K1" s="22"/>
      <c r="L1" s="22"/>
      <c r="M1" s="22"/>
      <c r="N1" s="22"/>
      <c r="O1" s="22"/>
    </row>
    <row r="2" spans="1:15" ht="23.25">
      <c r="A2" s="18" t="s">
        <v>142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9"/>
      <c r="D3" s="59"/>
      <c r="E3" s="4"/>
      <c r="F3" s="59"/>
      <c r="G3" s="59"/>
      <c r="H3" s="59"/>
      <c r="I3" s="25"/>
      <c r="J3" s="25"/>
      <c r="K3" s="25"/>
      <c r="L3" s="25"/>
      <c r="M3" s="25"/>
      <c r="N3" s="25"/>
      <c r="O3" s="25"/>
    </row>
    <row r="4" spans="1:15" ht="28.5">
      <c r="A4" s="1" t="s">
        <v>512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SUBTOTAL(3,B8:B31)</f>
        <v>24</v>
      </c>
      <c r="C5" s="24">
        <f t="shared" ref="C5:H5" si="0">SUBTOTAL(9,C8:C31)</f>
        <v>901214500</v>
      </c>
      <c r="D5" s="24">
        <f t="shared" si="0"/>
        <v>91235800</v>
      </c>
      <c r="E5" s="24">
        <f t="shared" si="0"/>
        <v>1081930200</v>
      </c>
      <c r="F5" s="24">
        <f t="shared" si="0"/>
        <v>130004300</v>
      </c>
      <c r="G5" s="24">
        <f t="shared" si="0"/>
        <v>463233800</v>
      </c>
      <c r="H5" s="24">
        <f t="shared" si="0"/>
        <v>130004200</v>
      </c>
      <c r="I5" s="29"/>
      <c r="J5" s="29"/>
      <c r="K5" s="29"/>
      <c r="L5" s="29"/>
      <c r="M5" s="29"/>
      <c r="N5" s="29"/>
      <c r="O5" s="29"/>
    </row>
    <row r="6" spans="1:15" ht="26.25">
      <c r="A6" s="87" t="s">
        <v>143</v>
      </c>
      <c r="B6" s="88"/>
      <c r="C6" s="89" t="s">
        <v>514</v>
      </c>
      <c r="D6" s="89"/>
      <c r="E6" s="89"/>
      <c r="F6" s="89"/>
      <c r="G6" s="89"/>
      <c r="H6" s="89"/>
      <c r="I6" s="82"/>
      <c r="J6" s="82"/>
      <c r="K6" s="82"/>
      <c r="L6" s="82"/>
      <c r="M6" s="82"/>
      <c r="N6" s="82"/>
      <c r="O6" s="82"/>
    </row>
    <row r="7" spans="1:15" s="35" customFormat="1" ht="65.25" customHeight="1">
      <c r="A7" s="30" t="s">
        <v>2</v>
      </c>
      <c r="B7" s="30" t="s">
        <v>141</v>
      </c>
      <c r="C7" s="34" t="s">
        <v>501</v>
      </c>
      <c r="D7" s="56" t="s">
        <v>144</v>
      </c>
      <c r="E7" s="34" t="s">
        <v>500</v>
      </c>
      <c r="F7" s="56" t="s">
        <v>145</v>
      </c>
      <c r="G7" s="34" t="s">
        <v>502</v>
      </c>
      <c r="H7" s="56" t="s">
        <v>146</v>
      </c>
      <c r="I7" s="31" t="s">
        <v>148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90.75" customHeight="1">
      <c r="A8" s="71">
        <v>1</v>
      </c>
      <c r="B8" s="72" t="s">
        <v>149</v>
      </c>
      <c r="C8" s="9">
        <v>21008400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73" t="s">
        <v>69</v>
      </c>
      <c r="J8" s="36" t="s">
        <v>70</v>
      </c>
      <c r="K8" s="36" t="s">
        <v>71</v>
      </c>
      <c r="L8" s="37" t="s">
        <v>56</v>
      </c>
      <c r="M8" s="72" t="s">
        <v>14</v>
      </c>
      <c r="N8" s="72" t="s">
        <v>21</v>
      </c>
      <c r="O8" s="72" t="s">
        <v>22</v>
      </c>
    </row>
    <row r="9" spans="1:15" ht="84">
      <c r="A9" s="71">
        <v>1</v>
      </c>
      <c r="B9" s="72" t="s">
        <v>150</v>
      </c>
      <c r="C9" s="9">
        <v>58452800</v>
      </c>
      <c r="D9" s="9">
        <v>0</v>
      </c>
      <c r="E9" s="9">
        <v>232761600</v>
      </c>
      <c r="F9" s="9">
        <v>0</v>
      </c>
      <c r="G9" s="9">
        <v>0</v>
      </c>
      <c r="H9" s="9">
        <v>0</v>
      </c>
      <c r="I9" s="73" t="s">
        <v>128</v>
      </c>
      <c r="J9" s="36" t="s">
        <v>102</v>
      </c>
      <c r="K9" s="39" t="s">
        <v>103</v>
      </c>
      <c r="L9" s="36" t="s">
        <v>62</v>
      </c>
      <c r="M9" s="72" t="s">
        <v>14</v>
      </c>
      <c r="N9" s="72" t="s">
        <v>15</v>
      </c>
      <c r="O9" s="72" t="s">
        <v>16</v>
      </c>
    </row>
    <row r="10" spans="1:15" ht="63">
      <c r="A10" s="75">
        <v>1</v>
      </c>
      <c r="B10" s="76" t="s">
        <v>151</v>
      </c>
      <c r="C10" s="9">
        <v>50345300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73" t="s">
        <v>78</v>
      </c>
      <c r="J10" s="73" t="s">
        <v>79</v>
      </c>
      <c r="K10" s="73" t="s">
        <v>80</v>
      </c>
      <c r="L10" s="77" t="s">
        <v>61</v>
      </c>
      <c r="M10" s="72" t="s">
        <v>14</v>
      </c>
      <c r="N10" s="72" t="s">
        <v>15</v>
      </c>
      <c r="O10" s="72" t="s">
        <v>16</v>
      </c>
    </row>
    <row r="11" spans="1:15" ht="63">
      <c r="A11" s="75">
        <v>1</v>
      </c>
      <c r="B11" s="72" t="s">
        <v>152</v>
      </c>
      <c r="C11" s="9">
        <v>49478200</v>
      </c>
      <c r="D11" s="9">
        <v>0</v>
      </c>
      <c r="E11" s="9">
        <v>65124400</v>
      </c>
      <c r="F11" s="9">
        <v>0</v>
      </c>
      <c r="G11" s="9">
        <v>0</v>
      </c>
      <c r="H11" s="9">
        <v>0</v>
      </c>
      <c r="I11" s="17" t="s">
        <v>93</v>
      </c>
      <c r="J11" s="17" t="s">
        <v>94</v>
      </c>
      <c r="K11" s="17" t="s">
        <v>95</v>
      </c>
      <c r="L11" s="17" t="s">
        <v>37</v>
      </c>
      <c r="M11" s="72" t="s">
        <v>14</v>
      </c>
      <c r="N11" s="72" t="s">
        <v>15</v>
      </c>
      <c r="O11" s="72" t="s">
        <v>16</v>
      </c>
    </row>
    <row r="12" spans="1:15" ht="84">
      <c r="A12" s="78">
        <v>1</v>
      </c>
      <c r="B12" s="74" t="s">
        <v>153</v>
      </c>
      <c r="C12" s="9">
        <v>54726000</v>
      </c>
      <c r="D12" s="9">
        <v>0</v>
      </c>
      <c r="E12" s="9">
        <v>29279800</v>
      </c>
      <c r="F12" s="9">
        <v>0</v>
      </c>
      <c r="G12" s="9">
        <v>0</v>
      </c>
      <c r="H12" s="9">
        <v>0</v>
      </c>
      <c r="I12" s="17" t="s">
        <v>17</v>
      </c>
      <c r="J12" s="17" t="s">
        <v>18</v>
      </c>
      <c r="K12" s="17" t="s">
        <v>19</v>
      </c>
      <c r="L12" s="17" t="s">
        <v>20</v>
      </c>
      <c r="M12" s="72" t="s">
        <v>14</v>
      </c>
      <c r="N12" s="72" t="s">
        <v>15</v>
      </c>
      <c r="O12" s="72" t="s">
        <v>16</v>
      </c>
    </row>
    <row r="13" spans="1:15" ht="63">
      <c r="A13" s="78">
        <v>1</v>
      </c>
      <c r="B13" s="74" t="s">
        <v>154</v>
      </c>
      <c r="C13" s="9">
        <v>49120900</v>
      </c>
      <c r="D13" s="9">
        <v>0</v>
      </c>
      <c r="E13" s="9">
        <v>38881100</v>
      </c>
      <c r="F13" s="9">
        <v>0</v>
      </c>
      <c r="G13" s="9">
        <v>0</v>
      </c>
      <c r="H13" s="9">
        <v>0</v>
      </c>
      <c r="I13" s="17" t="s">
        <v>129</v>
      </c>
      <c r="J13" s="17" t="s">
        <v>130</v>
      </c>
      <c r="K13" s="17" t="s">
        <v>131</v>
      </c>
      <c r="L13" s="17" t="s">
        <v>43</v>
      </c>
      <c r="M13" s="72" t="s">
        <v>14</v>
      </c>
      <c r="N13" s="72" t="s">
        <v>15</v>
      </c>
      <c r="O13" s="72" t="s">
        <v>16</v>
      </c>
    </row>
    <row r="14" spans="1:15" ht="63">
      <c r="A14" s="78">
        <v>1</v>
      </c>
      <c r="B14" s="74" t="s">
        <v>155</v>
      </c>
      <c r="C14" s="9">
        <v>51148100</v>
      </c>
      <c r="D14" s="9">
        <v>0</v>
      </c>
      <c r="E14" s="9">
        <v>54676400</v>
      </c>
      <c r="F14" s="9">
        <v>0</v>
      </c>
      <c r="G14" s="9">
        <v>0</v>
      </c>
      <c r="H14" s="9">
        <v>0</v>
      </c>
      <c r="I14" s="17" t="s">
        <v>118</v>
      </c>
      <c r="J14" s="17" t="s">
        <v>119</v>
      </c>
      <c r="K14" s="17" t="s">
        <v>120</v>
      </c>
      <c r="L14" s="17" t="s">
        <v>13</v>
      </c>
      <c r="M14" s="72" t="s">
        <v>14</v>
      </c>
      <c r="N14" s="72" t="s">
        <v>15</v>
      </c>
      <c r="O14" s="72" t="s">
        <v>16</v>
      </c>
    </row>
    <row r="15" spans="1:15" ht="84">
      <c r="A15" s="78">
        <v>1</v>
      </c>
      <c r="B15" s="74" t="s">
        <v>156</v>
      </c>
      <c r="C15" s="9">
        <v>58570200</v>
      </c>
      <c r="D15" s="9">
        <v>0</v>
      </c>
      <c r="E15" s="9">
        <v>62017100</v>
      </c>
      <c r="F15" s="9">
        <v>0</v>
      </c>
      <c r="G15" s="9">
        <v>0</v>
      </c>
      <c r="H15" s="9">
        <v>0</v>
      </c>
      <c r="I15" s="17" t="s">
        <v>75</v>
      </c>
      <c r="J15" s="17" t="s">
        <v>76</v>
      </c>
      <c r="K15" s="17" t="s">
        <v>77</v>
      </c>
      <c r="L15" s="17" t="s">
        <v>56</v>
      </c>
      <c r="M15" s="72" t="s">
        <v>14</v>
      </c>
      <c r="N15" s="72" t="s">
        <v>15</v>
      </c>
      <c r="O15" s="72" t="s">
        <v>16</v>
      </c>
    </row>
    <row r="16" spans="1:15" ht="84">
      <c r="A16" s="78">
        <v>1</v>
      </c>
      <c r="B16" s="74" t="s">
        <v>157</v>
      </c>
      <c r="C16" s="9">
        <v>5787400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17" t="s">
        <v>109</v>
      </c>
      <c r="J16" s="17" t="s">
        <v>110</v>
      </c>
      <c r="K16" s="17" t="s">
        <v>110</v>
      </c>
      <c r="L16" s="17" t="s">
        <v>13</v>
      </c>
      <c r="M16" s="72" t="s">
        <v>14</v>
      </c>
      <c r="N16" s="72" t="s">
        <v>15</v>
      </c>
      <c r="O16" s="72" t="s">
        <v>16</v>
      </c>
    </row>
    <row r="17" spans="1:16" ht="63">
      <c r="A17" s="78">
        <v>1</v>
      </c>
      <c r="B17" s="74" t="s">
        <v>158</v>
      </c>
      <c r="C17" s="9">
        <v>46940100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17" t="s">
        <v>116</v>
      </c>
      <c r="J17" s="17" t="s">
        <v>159</v>
      </c>
      <c r="K17" s="17" t="s">
        <v>74</v>
      </c>
      <c r="L17" s="17" t="s">
        <v>56</v>
      </c>
      <c r="M17" s="72" t="s">
        <v>14</v>
      </c>
      <c r="N17" s="72" t="s">
        <v>15</v>
      </c>
      <c r="O17" s="72" t="s">
        <v>16</v>
      </c>
    </row>
    <row r="18" spans="1:16" ht="63">
      <c r="A18" s="78">
        <v>1</v>
      </c>
      <c r="B18" s="74" t="s">
        <v>160</v>
      </c>
      <c r="C18" s="9">
        <v>46140100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17" t="s">
        <v>127</v>
      </c>
      <c r="J18" s="17" t="s">
        <v>114</v>
      </c>
      <c r="K18" s="17" t="s">
        <v>115</v>
      </c>
      <c r="L18" s="17" t="s">
        <v>43</v>
      </c>
      <c r="M18" s="72" t="s">
        <v>14</v>
      </c>
      <c r="N18" s="72" t="s">
        <v>15</v>
      </c>
      <c r="O18" s="72" t="s">
        <v>16</v>
      </c>
    </row>
    <row r="19" spans="1:16" ht="63">
      <c r="A19" s="78">
        <v>1</v>
      </c>
      <c r="B19" s="74" t="s">
        <v>161</v>
      </c>
      <c r="C19" s="9">
        <v>33029200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17" t="s">
        <v>106</v>
      </c>
      <c r="J19" s="17" t="s">
        <v>107</v>
      </c>
      <c r="K19" s="17" t="s">
        <v>108</v>
      </c>
      <c r="L19" s="17" t="s">
        <v>36</v>
      </c>
      <c r="M19" s="72" t="s">
        <v>14</v>
      </c>
      <c r="N19" s="72" t="s">
        <v>15</v>
      </c>
      <c r="O19" s="72" t="s">
        <v>16</v>
      </c>
    </row>
    <row r="20" spans="1:16" ht="84">
      <c r="A20" s="78">
        <v>1</v>
      </c>
      <c r="B20" s="74" t="s">
        <v>162</v>
      </c>
      <c r="C20" s="9">
        <v>25357300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17" t="s">
        <v>57</v>
      </c>
      <c r="J20" s="17" t="s">
        <v>58</v>
      </c>
      <c r="K20" s="17" t="s">
        <v>58</v>
      </c>
      <c r="L20" s="17" t="s">
        <v>56</v>
      </c>
      <c r="M20" s="72" t="s">
        <v>14</v>
      </c>
      <c r="N20" s="72" t="s">
        <v>15</v>
      </c>
      <c r="O20" s="72" t="s">
        <v>16</v>
      </c>
    </row>
    <row r="21" spans="1:16" ht="63">
      <c r="A21" s="78">
        <v>1</v>
      </c>
      <c r="B21" s="74" t="s">
        <v>163</v>
      </c>
      <c r="C21" s="9">
        <v>32629200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7" t="s">
        <v>24</v>
      </c>
      <c r="J21" s="17" t="s">
        <v>25</v>
      </c>
      <c r="K21" s="17" t="s">
        <v>26</v>
      </c>
      <c r="L21" s="17" t="s">
        <v>20</v>
      </c>
      <c r="M21" s="72" t="s">
        <v>14</v>
      </c>
      <c r="N21" s="72" t="s">
        <v>15</v>
      </c>
      <c r="O21" s="72" t="s">
        <v>16</v>
      </c>
    </row>
    <row r="22" spans="1:16" ht="63">
      <c r="A22" s="78">
        <v>1</v>
      </c>
      <c r="B22" s="74" t="s">
        <v>164</v>
      </c>
      <c r="C22" s="9">
        <v>6187400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17" t="s">
        <v>72</v>
      </c>
      <c r="J22" s="17" t="s">
        <v>73</v>
      </c>
      <c r="K22" s="17" t="s">
        <v>74</v>
      </c>
      <c r="L22" s="17" t="s">
        <v>56</v>
      </c>
      <c r="M22" s="72" t="s">
        <v>14</v>
      </c>
      <c r="N22" s="72" t="s">
        <v>15</v>
      </c>
      <c r="O22" s="72" t="s">
        <v>16</v>
      </c>
    </row>
    <row r="23" spans="1:16" ht="75" customHeight="1">
      <c r="A23" s="78">
        <v>1</v>
      </c>
      <c r="B23" s="74" t="s">
        <v>165</v>
      </c>
      <c r="C23" s="9">
        <v>10889800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17" t="s">
        <v>63</v>
      </c>
      <c r="J23" s="17" t="s">
        <v>64</v>
      </c>
      <c r="K23" s="17" t="s">
        <v>65</v>
      </c>
      <c r="L23" s="17" t="s">
        <v>56</v>
      </c>
      <c r="M23" s="72" t="s">
        <v>14</v>
      </c>
      <c r="N23" s="72" t="s">
        <v>15</v>
      </c>
      <c r="O23" s="72" t="s">
        <v>16</v>
      </c>
    </row>
    <row r="24" spans="1:16" ht="84">
      <c r="A24" s="78">
        <v>1</v>
      </c>
      <c r="B24" s="74" t="s">
        <v>166</v>
      </c>
      <c r="C24" s="9">
        <v>173230700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17" t="s">
        <v>69</v>
      </c>
      <c r="J24" s="17" t="s">
        <v>70</v>
      </c>
      <c r="K24" s="17" t="s">
        <v>71</v>
      </c>
      <c r="L24" s="17" t="s">
        <v>56</v>
      </c>
      <c r="M24" s="72" t="s">
        <v>14</v>
      </c>
      <c r="N24" s="72" t="s">
        <v>21</v>
      </c>
      <c r="O24" s="72" t="s">
        <v>22</v>
      </c>
    </row>
    <row r="25" spans="1:16" ht="84">
      <c r="A25" s="78">
        <v>1</v>
      </c>
      <c r="B25" s="74" t="s">
        <v>167</v>
      </c>
      <c r="C25" s="9">
        <v>12436700</v>
      </c>
      <c r="D25" s="9">
        <v>0</v>
      </c>
      <c r="E25" s="11">
        <v>300538600</v>
      </c>
      <c r="F25" s="9">
        <v>0</v>
      </c>
      <c r="G25" s="9">
        <v>300538700</v>
      </c>
      <c r="H25" s="9">
        <v>0</v>
      </c>
      <c r="I25" s="66" t="s">
        <v>66</v>
      </c>
      <c r="J25" s="66" t="s">
        <v>67</v>
      </c>
      <c r="K25" s="66" t="s">
        <v>68</v>
      </c>
      <c r="L25" s="66" t="s">
        <v>20</v>
      </c>
      <c r="M25" s="66" t="s">
        <v>14</v>
      </c>
      <c r="N25" s="66" t="s">
        <v>15</v>
      </c>
      <c r="O25" s="66" t="s">
        <v>16</v>
      </c>
    </row>
    <row r="26" spans="1:16" ht="84">
      <c r="A26" s="78">
        <v>1</v>
      </c>
      <c r="B26" s="74" t="s">
        <v>168</v>
      </c>
      <c r="C26" s="9">
        <v>24579600</v>
      </c>
      <c r="D26" s="9">
        <v>0</v>
      </c>
      <c r="E26" s="11">
        <v>108436000</v>
      </c>
      <c r="F26" s="9">
        <v>0</v>
      </c>
      <c r="G26" s="9">
        <v>0</v>
      </c>
      <c r="H26" s="9">
        <v>0</v>
      </c>
      <c r="I26" s="66" t="s">
        <v>116</v>
      </c>
      <c r="J26" s="66" t="s">
        <v>114</v>
      </c>
      <c r="K26" s="66" t="s">
        <v>117</v>
      </c>
      <c r="L26" s="66" t="s">
        <v>56</v>
      </c>
      <c r="M26" s="66" t="s">
        <v>14</v>
      </c>
      <c r="N26" s="66" t="s">
        <v>15</v>
      </c>
      <c r="O26" s="66" t="s">
        <v>16</v>
      </c>
    </row>
    <row r="27" spans="1:16" ht="84">
      <c r="A27" s="78">
        <v>1</v>
      </c>
      <c r="B27" s="74" t="s">
        <v>169</v>
      </c>
      <c r="C27" s="9">
        <v>5387900</v>
      </c>
      <c r="D27" s="9">
        <v>0</v>
      </c>
      <c r="E27" s="11">
        <v>130198900</v>
      </c>
      <c r="F27" s="9">
        <v>0</v>
      </c>
      <c r="G27" s="11">
        <v>130199000</v>
      </c>
      <c r="H27" s="9">
        <v>0</v>
      </c>
      <c r="I27" s="66" t="s">
        <v>10</v>
      </c>
      <c r="J27" s="66" t="s">
        <v>11</v>
      </c>
      <c r="K27" s="66" t="s">
        <v>12</v>
      </c>
      <c r="L27" s="66" t="s">
        <v>13</v>
      </c>
      <c r="M27" s="66" t="s">
        <v>14</v>
      </c>
      <c r="N27" s="66" t="s">
        <v>15</v>
      </c>
      <c r="O27" s="66" t="s">
        <v>16</v>
      </c>
    </row>
    <row r="28" spans="1:16" ht="84">
      <c r="A28" s="78">
        <v>1</v>
      </c>
      <c r="B28" s="74" t="s">
        <v>170</v>
      </c>
      <c r="C28" s="9">
        <v>13469800</v>
      </c>
      <c r="D28" s="9">
        <v>0</v>
      </c>
      <c r="E28" s="11">
        <v>10788900</v>
      </c>
      <c r="F28" s="9">
        <v>0</v>
      </c>
      <c r="G28" s="9">
        <v>0</v>
      </c>
      <c r="H28" s="9">
        <v>0</v>
      </c>
      <c r="I28" s="66" t="s">
        <v>121</v>
      </c>
      <c r="J28" s="66" t="s">
        <v>122</v>
      </c>
      <c r="K28" s="66" t="s">
        <v>123</v>
      </c>
      <c r="L28" s="66" t="s">
        <v>13</v>
      </c>
      <c r="M28" s="66" t="s">
        <v>14</v>
      </c>
      <c r="N28" s="66" t="s">
        <v>15</v>
      </c>
      <c r="O28" s="66" t="s">
        <v>16</v>
      </c>
      <c r="P28" s="10"/>
    </row>
    <row r="29" spans="1:16" ht="84">
      <c r="A29" s="69">
        <v>1</v>
      </c>
      <c r="B29" s="66" t="s">
        <v>171</v>
      </c>
      <c r="C29" s="9">
        <v>22818800</v>
      </c>
      <c r="D29" s="9">
        <v>91235800</v>
      </c>
      <c r="E29" s="11">
        <v>32496000</v>
      </c>
      <c r="F29" s="11">
        <v>130004300</v>
      </c>
      <c r="G29" s="11">
        <v>32496100</v>
      </c>
      <c r="H29" s="11">
        <v>130004200</v>
      </c>
      <c r="I29" s="79" t="s">
        <v>66</v>
      </c>
      <c r="J29" s="66" t="s">
        <v>67</v>
      </c>
      <c r="K29" s="66" t="s">
        <v>68</v>
      </c>
      <c r="L29" s="66" t="s">
        <v>20</v>
      </c>
      <c r="M29" s="66" t="s">
        <v>14</v>
      </c>
      <c r="N29" s="66" t="s">
        <v>15</v>
      </c>
      <c r="O29" s="66" t="s">
        <v>172</v>
      </c>
    </row>
    <row r="30" spans="1:16" ht="84">
      <c r="A30" s="78">
        <v>1</v>
      </c>
      <c r="B30" s="74" t="s">
        <v>173</v>
      </c>
      <c r="C30" s="9">
        <v>4303000</v>
      </c>
      <c r="D30" s="9">
        <v>0</v>
      </c>
      <c r="E30" s="11">
        <v>16731400</v>
      </c>
      <c r="F30" s="9">
        <v>0</v>
      </c>
      <c r="G30" s="9">
        <v>0</v>
      </c>
      <c r="H30" s="9">
        <v>0</v>
      </c>
      <c r="I30" s="66" t="s">
        <v>134</v>
      </c>
      <c r="J30" s="66" t="s">
        <v>114</v>
      </c>
      <c r="K30" s="66" t="s">
        <v>115</v>
      </c>
      <c r="L30" s="66" t="s">
        <v>43</v>
      </c>
      <c r="M30" s="66" t="s">
        <v>14</v>
      </c>
      <c r="N30" s="66" t="s">
        <v>132</v>
      </c>
      <c r="O30" s="66" t="s">
        <v>133</v>
      </c>
    </row>
    <row r="31" spans="1:16" ht="63">
      <c r="A31" s="80">
        <v>1</v>
      </c>
      <c r="B31" s="81" t="s">
        <v>174</v>
      </c>
      <c r="C31" s="9">
        <v>45177600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73" t="s">
        <v>31</v>
      </c>
      <c r="J31" s="73" t="s">
        <v>30</v>
      </c>
      <c r="K31" s="73" t="s">
        <v>32</v>
      </c>
      <c r="L31" s="73" t="s">
        <v>20</v>
      </c>
      <c r="M31" s="38" t="s">
        <v>14</v>
      </c>
      <c r="N31" s="73" t="s">
        <v>15</v>
      </c>
      <c r="O31" s="73" t="s">
        <v>16</v>
      </c>
    </row>
    <row r="33" spans="3:3">
      <c r="C33" s="10"/>
    </row>
  </sheetData>
  <autoFilter ref="A7:P31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pheeratcha thongyaem</cp:lastModifiedBy>
  <cp:lastPrinted>2025-05-20T07:39:51Z</cp:lastPrinted>
  <dcterms:created xsi:type="dcterms:W3CDTF">2024-12-18T11:13:07Z</dcterms:created>
  <dcterms:modified xsi:type="dcterms:W3CDTF">2025-05-21T01:57:57Z</dcterms:modified>
</cp:coreProperties>
</file>