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9713e7f8d9651eb/4.งานคำขอ/2569/11.ร่างพรบ. ครม. เห็นชอบ/"/>
    </mc:Choice>
  </mc:AlternateContent>
  <xr:revisionPtr revIDLastSave="9" documentId="8_{3571D847-73BD-4032-A545-EDDD0836C3F0}" xr6:coauthVersionLast="47" xr6:coauthVersionMax="47" xr10:uidLastSave="{74841E65-A514-45B7-81F2-40CFE0FDB5A9}"/>
  <bookViews>
    <workbookView xWindow="-120" yWindow="-120" windowWidth="29040" windowHeight="15840" tabRatio="702" activeTab="2" xr2:uid="{00000000-000D-0000-FFFF-FFFF00000000}"/>
  </bookViews>
  <sheets>
    <sheet name="ร่างพรบ._ครุภัณฑ์" sheetId="14" r:id="rId1"/>
    <sheet name="ร่างพรบ._ก่อสร้าง" sheetId="7" r:id="rId2"/>
    <sheet name="ผูกพันเดิม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2">#REF!</definedName>
    <definedName name="_">#REF!</definedName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 localSheetId="2">#REF!</definedName>
    <definedName name="__ddd11">#REF!</definedName>
    <definedName name="__ddd12" localSheetId="2">#REF!</definedName>
    <definedName name="__ddd12">#REF!</definedName>
    <definedName name="__ddd15" localSheetId="2">#REF!</definedName>
    <definedName name="__ddd15">#REF!</definedName>
    <definedName name="__ddd2">[1]Sheet2!$A$767:$A$813</definedName>
    <definedName name="__ddd22" localSheetId="2">#REF!</definedName>
    <definedName name="__ddd22">#REF!</definedName>
    <definedName name="__ddd23" localSheetId="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 localSheetId="2">#REF!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015516_ภูเพียง">[3]d_Changwad_detail!#REF!</definedName>
    <definedName name="_023124_ตำบลนางรอง">[3]d_Changwad_detail!#REF!</definedName>
    <definedName name="_023423__กิ่งอำเภอลืออำนาจ">[3]d_Changwad_detail!#REF!</definedName>
    <definedName name="_024027_เมืองพล">[3]d_Changwad_detail!#REF!</definedName>
    <definedName name="_031039_เขตคลองเตย">[3]d_Changwad_detail!#REF!</definedName>
    <definedName name="_031040_เขตภาษีเจริญ">[3]d_Changwad_detail!#REF!</definedName>
    <definedName name="_031207_นครนนทบุรี">[3]d_Changwad_detail!#REF!</definedName>
    <definedName name="_031208_นครปากเกร็ด">[3]d_Changwad_detail!#REF!</definedName>
    <definedName name="_031209_เมืองบางบัวทอง">[3]d_Changwad_detail!#REF!</definedName>
    <definedName name="_031210_บางกรวย">[3]d_Changwad_detail!#REF!</definedName>
    <definedName name="_031417_เทศบาลนครศรีอยุธยา">[3]d_Changwad_detail!#REF!</definedName>
    <definedName name="_031612_นิคมลำนารายณ์">[3]d_Changwad_detail!#REF!</definedName>
    <definedName name="_031914_เมืองพระพุทธบาท">[3]d_Changwad_detail!#REF!</definedName>
    <definedName name="_037011_เมืองราชบุรี">[3]d_Changwad_detail!#REF!</definedName>
    <definedName name="_037012_เมืองบ้านโป่ง">[3]d_Changwad_detail!#REF!</definedName>
    <definedName name="_037013_เมืองโพธาราม">[3]d_Changwad_detail!#REF!</definedName>
    <definedName name="_048209_ตะกั่วป่า">[3]d_Changwad_detail!#REF!</definedName>
    <definedName name="_048210_เกาะยาว">[3]d_Changwad_detail!#REF!</definedName>
    <definedName name="_049108_กิ่งอำเภอมะนัง">[3]d_Changwad_detail!#REF!</definedName>
    <definedName name="_049312_เทศบาลเมืองพัทลุง">[3]d_Changwad_detail!#REF!</definedName>
    <definedName name="_049413_เทศบาลตำบลปัตตานี">[3]d_Changwad_detail!#REF!</definedName>
    <definedName name="_15525" localSheetId="2">#REF!</definedName>
    <definedName name="_15525">#REF!</definedName>
    <definedName name="_ddd1">[4]Sheet2!$A$756:$A$764</definedName>
    <definedName name="_ddd10">[4]Sheet2!$B$829:$B$833</definedName>
    <definedName name="_ddd11" localSheetId="2">#REF!</definedName>
    <definedName name="_ddd11">#REF!</definedName>
    <definedName name="_ddd12" localSheetId="2">#REF!</definedName>
    <definedName name="_ddd12">#REF!</definedName>
    <definedName name="_ddd15" localSheetId="2">#REF!</definedName>
    <definedName name="_ddd15">#REF!</definedName>
    <definedName name="_ddd2">[4]Sheet2!$A$767:$A$813</definedName>
    <definedName name="_ddd22" localSheetId="2">#REF!</definedName>
    <definedName name="_ddd22">#REF!</definedName>
    <definedName name="_ddd23" localSheetId="2">#REF!</definedName>
    <definedName name="_ddd23">#REF!</definedName>
    <definedName name="_ddd3">[4]Sheet2!$A$817:$A$820</definedName>
    <definedName name="_ddd4">[5]Sheet2!$A$823:$A$826</definedName>
    <definedName name="_ddd5">[5]Sheet2!$A$829:$A$830</definedName>
    <definedName name="_ddd6" localSheetId="2">#REF!</definedName>
    <definedName name="_ddd6">#REF!</definedName>
    <definedName name="_ddd7">[4]Sheet2!$A$839:$A$864</definedName>
    <definedName name="_ddd8">[4]Sheet2!$B$817:$B$819</definedName>
    <definedName name="_ddd9">[4]Sheet2!$B$823:$B$826</definedName>
    <definedName name="_end001" localSheetId="2">#REF!</definedName>
    <definedName name="_end001">#REF!</definedName>
    <definedName name="_end01">[6]ปชส!$B$64</definedName>
    <definedName name="_xlnm._FilterDatabase" localSheetId="2" hidden="1">ผูกพันเดิม!$A$7:$P$19</definedName>
    <definedName name="_xlnm._FilterDatabase" localSheetId="1" hidden="1">ร่างพรบ._ก่อสร้าง!$A$7:$T$16</definedName>
    <definedName name="_xlnm._FilterDatabase" localSheetId="0" hidden="1">ร่างพรบ._ครุภัณฑ์!$A$7:$N$193</definedName>
    <definedName name="_q06" localSheetId="2">#REF!</definedName>
    <definedName name="_q06">#REF!</definedName>
    <definedName name="AAA" localSheetId="2">#REF!</definedName>
    <definedName name="AAA">#REF!</definedName>
    <definedName name="AAA0">[6]ปชส!$B$62:$U$62</definedName>
    <definedName name="AAA00" localSheetId="2">#REF!</definedName>
    <definedName name="AAA00">#REF!</definedName>
    <definedName name="AAA000" localSheetId="2">#REF!</definedName>
    <definedName name="AAA000">#REF!</definedName>
    <definedName name="cc" localSheetId="2">#REF!</definedName>
    <definedName name="cc">#REF!</definedName>
    <definedName name="cccc" localSheetId="2">#REF!</definedName>
    <definedName name="cccc">#REF!</definedName>
    <definedName name="changwad">[3]d_Changwad!$A$2:$A$78</definedName>
    <definedName name="dep" localSheetId="2">#REF!</definedName>
    <definedName name="dep">#REF!</definedName>
    <definedName name="drop1" localSheetId="2">#REF!</definedName>
    <definedName name="drop1">#REF!</definedName>
    <definedName name="Dุึ" localSheetId="2">'[7]คภ.คก. Safety People ภาคเหนือ'!#REF!</definedName>
    <definedName name="Dุึ">'[7]คภ.คก. Safety People ภาคเหนือ'!#REF!</definedName>
    <definedName name="end" localSheetId="2">#REF!</definedName>
    <definedName name="end">#REF!</definedName>
    <definedName name="END000" localSheetId="2">#REF!</definedName>
    <definedName name="END000">#REF!</definedName>
    <definedName name="fff" localSheetId="2">#REF!</definedName>
    <definedName name="fff">#REF!</definedName>
    <definedName name="iii" localSheetId="2">#REF!</definedName>
    <definedName name="iii">#REF!</definedName>
    <definedName name="listB_name">'[8]บัญชีสิ่งก่อสร้าง29ก.ย.63 '!$A$6:$A$647</definedName>
    <definedName name="listBuilding">'[8]บัญชีสิ่งก่อสร้าง29ก.ย.63 '!$A$6:$N$700</definedName>
    <definedName name="listE_name">'[8]บัญชีครุภัณฑ์29ก.ย.63'!$A$2:$A$945</definedName>
    <definedName name="listEqument">'[8]บัญชีครุภัณฑ์29ก.ย.63'!$A$2:$K$945</definedName>
    <definedName name="listOrg_name">'[8]ข้อมูลหน่วยงาน ณ 17 ส.ค.63 '!$A$2:$A$11623</definedName>
    <definedName name="listOrgName2" localSheetId="2">'[8]ข้อมูลหน่วยงาน ณ 17 ส.ค.63 '!#REF!</definedName>
    <definedName name="listOrgName2">'[8]ข้อมูลหน่วยงาน ณ 17 ส.ค.63 '!#REF!</definedName>
    <definedName name="MmExcelLinker_EBEA9AC1_2AEA_46B3_BFFC_98832F184FBD" localSheetId="2">[9]พันธกิจ!#REF!</definedName>
    <definedName name="MmExcelLinker_EBEA9AC1_2AEA_46B3_BFFC_98832F184FBD">[9]พันธกิจ!#REF!</definedName>
    <definedName name="org">'[8]ข้อมูลหน่วยงาน ณ 17 ส.ค.63 '!$A$1:$P$11623</definedName>
    <definedName name="org_data" localSheetId="2">#REF!</definedName>
    <definedName name="org_data">#REF!</definedName>
    <definedName name="org_new" localSheetId="2">#REF!</definedName>
    <definedName name="org_new">#REF!</definedName>
    <definedName name="_xlnm.Print_Area" localSheetId="2">ผูกพันเดิม!$A$1:$O$19</definedName>
    <definedName name="_xlnm.Print_Area" localSheetId="1">ร่างพรบ._ก่อสร้าง!$A$1:$T$16</definedName>
    <definedName name="_xlnm.Print_Titles" localSheetId="2">ผูกพันเดิม!$6:$7</definedName>
    <definedName name="_xlnm.Print_Titles" localSheetId="1">ร่างพรบ._ก่อสร้าง!$7:$7</definedName>
    <definedName name="_xlnm.Print_Titles" localSheetId="0">ร่างพรบ._ครุภัณฑ์!$7:$7</definedName>
    <definedName name="q" localSheetId="2">#REF!</definedName>
    <definedName name="q">#REF!</definedName>
    <definedName name="Q_">#REF!</definedName>
    <definedName name="Q_33">#REF!</definedName>
    <definedName name="Q_รพ">#REF!</definedName>
    <definedName name="Q_รพศรพท_เปรียบเทียบ">#REF!</definedName>
    <definedName name="q_รหัสหลัก51" localSheetId="2">#REF!</definedName>
    <definedName name="q_รหัสหลัก51">#REF!</definedName>
    <definedName name="q_สถานบริการทั้งหมด_011258" localSheetId="2">#REF!</definedName>
    <definedName name="q_สถานบริการทั้งหมด_011258">#REF!</definedName>
    <definedName name="q_สส" localSheetId="2">#REF!</definedName>
    <definedName name="q_สส">#REF!</definedName>
    <definedName name="q_สสจ51" localSheetId="2">#REF!</definedName>
    <definedName name="q_สสจ51">#REF!</definedName>
    <definedName name="q_สสอ_51" localSheetId="2">#REF!</definedName>
    <definedName name="q_สสอ_51">#REF!</definedName>
    <definedName name="q_สสอ51" localSheetId="2">#REF!</definedName>
    <definedName name="q_สสอ51">#REF!</definedName>
    <definedName name="q_สอ_51" localSheetId="2">#REF!</definedName>
    <definedName name="q_สอ_51">#REF!</definedName>
    <definedName name="q00_เขต" localSheetId="2">#REF!</definedName>
    <definedName name="q00_เขต">#REF!</definedName>
    <definedName name="q01_" localSheetId="2">#REF!</definedName>
    <definedName name="q01_">#REF!</definedName>
    <definedName name="q01_จังหวัด" localSheetId="2">#REF!</definedName>
    <definedName name="q01_จังหวัด">#REF!</definedName>
    <definedName name="q01_รพสต9762" localSheetId="2">#REF!</definedName>
    <definedName name="q01_รพสต9762">#REF!</definedName>
    <definedName name="q01_รหัสหลัก" localSheetId="2">#REF!</definedName>
    <definedName name="q01_รหัสหลัก">#REF!</definedName>
    <definedName name="q01_สสจ" localSheetId="2">#REF!</definedName>
    <definedName name="q01_สสจ">#REF!</definedName>
    <definedName name="q01_สสจ1" localSheetId="2">#REF!</definedName>
    <definedName name="q01_สสจ1">#REF!</definedName>
    <definedName name="q01_สำรวจข้อมูลพื้นฐาน_2557">#REF!</definedName>
    <definedName name="q019_">#REF!</definedName>
    <definedName name="q02_" localSheetId="2">#REF!</definedName>
    <definedName name="q02_">#REF!</definedName>
    <definedName name="q02_รพศ_รพท">[10]รพศ_รพท_รพช!$A$1:$V$836</definedName>
    <definedName name="q02_รพศ_รพท_รพช" localSheetId="2">#REF!</definedName>
    <definedName name="q02_รพศ_รพท_รพช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2">#REF!</definedName>
    <definedName name="q03_รพศ_รพท_รพช_52">#REF!</definedName>
    <definedName name="q03_สสอ" localSheetId="2">#REF!</definedName>
    <definedName name="q03_สสอ">#REF!</definedName>
    <definedName name="q04_รพสต" localSheetId="2">#REF!</definedName>
    <definedName name="q04_รพสต">#REF!</definedName>
    <definedName name="q05_" localSheetId="2">#REF!</definedName>
    <definedName name="q05_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2">#REF!</definedName>
    <definedName name="q05_หน่วยงานย่อย">#REF!</definedName>
    <definedName name="q06_" localSheetId="2">#REF!</definedName>
    <definedName name="q06_">#REF!</definedName>
    <definedName name="q06_รพ" localSheetId="2">#REF!</definedName>
    <definedName name="q06_รพ">#REF!</definedName>
    <definedName name="q07_" localSheetId="2">#REF!</definedName>
    <definedName name="q07_">#REF!</definedName>
    <definedName name="q07_สสอ" localSheetId="2">#REF!</definedName>
    <definedName name="q07_สสอ">#REF!</definedName>
    <definedName name="q07_สสอ1" localSheetId="2">#REF!</definedName>
    <definedName name="q07_สสอ1">#REF!</definedName>
    <definedName name="q08_" localSheetId="2">#REF!</definedName>
    <definedName name="q08_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2">#REF!</definedName>
    <definedName name="q08_รพสตหน่วยงานย่อย1">#REF!</definedName>
    <definedName name="q09_" localSheetId="2">#REF!</definedName>
    <definedName name="q09_">#REF!</definedName>
    <definedName name="q1_" localSheetId="2">#REF!</definedName>
    <definedName name="q1_">#REF!</definedName>
    <definedName name="q1_รพ877" localSheetId="2">#REF!</definedName>
    <definedName name="q1_รพ877">#REF!</definedName>
    <definedName name="q11_" localSheetId="2">#REF!</definedName>
    <definedName name="q11_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" localSheetId="2">#REF!</definedName>
    <definedName name="q12_">#REF!</definedName>
    <definedName name="q12_รพศรพทรพช891" localSheetId="2">#REF!</definedName>
    <definedName name="q12_รพศรพทรพช891">#REF!</definedName>
    <definedName name="q12_รพศรพทรพช8911" localSheetId="2">#REF!</definedName>
    <definedName name="q12_รพศรพทรพช8911">#REF!</definedName>
    <definedName name="q12_รพศรพทรพช896" localSheetId="2">#REF!</definedName>
    <definedName name="q12_รพศรพทรพช896">#REF!</definedName>
    <definedName name="q12_สสจ_52" localSheetId="2">#REF!</definedName>
    <definedName name="q12_สสจ_52">#REF!</definedName>
    <definedName name="q13_" localSheetId="2">#REF!</definedName>
    <definedName name="q13_">#REF!</definedName>
    <definedName name="q14_" localSheetId="2">#REF!</definedName>
    <definedName name="q14_">#REF!</definedName>
    <definedName name="q14_รพสต97631" localSheetId="2">#REF!</definedName>
    <definedName name="q14_รพสต97631">#REF!</definedName>
    <definedName name="q16_" localSheetId="2">#REF!</definedName>
    <definedName name="q16_">#REF!</definedName>
    <definedName name="q2_" localSheetId="2">#REF!</definedName>
    <definedName name="q2_">#REF!</definedName>
    <definedName name="q2_รพ883" localSheetId="2">#REF!</definedName>
    <definedName name="q2_รพ883">#REF!</definedName>
    <definedName name="q21_" localSheetId="2">#REF!</definedName>
    <definedName name="q21_">#REF!</definedName>
    <definedName name="q91_">#REF!</definedName>
    <definedName name="q91_ข้อมูลรายรพ_55_571">#REF!</definedName>
    <definedName name="Query1" localSheetId="2">#REF!</definedName>
    <definedName name="Query1">#REF!</definedName>
    <definedName name="rrrr" localSheetId="2">#REF!</definedName>
    <definedName name="rrrr">#REF!</definedName>
    <definedName name="rrrrr" localSheetId="2">#REF!</definedName>
    <definedName name="rrrrr">#REF!</definedName>
    <definedName name="SAPBEXdnldView">"4DZ5B0YS6TF66GKETZJZD69TS"</definedName>
    <definedName name="SAPBEXsysID">"BWP"</definedName>
    <definedName name="t01_รพศรพทรพช876" localSheetId="2">#REF!</definedName>
    <definedName name="t01_รพศรพทรพช876">#REF!</definedName>
    <definedName name="t02_สสอ" localSheetId="2">#REF!</definedName>
    <definedName name="t02_สสอ">#REF!</definedName>
    <definedName name="t03_รพสต9762" localSheetId="2">#REF!</definedName>
    <definedName name="t03_รพสต9762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[11]t3_รพศรพทรพช883!$A$1:$AH$884</definedName>
    <definedName name="vdep">[4]Sheet2!$A$500:$A$504</definedName>
    <definedName name="vhm1115525" localSheetId="2">#REF!</definedName>
    <definedName name="vhm1115525">#REF!</definedName>
    <definedName name="view" localSheetId="2">#REF!</definedName>
    <definedName name="view">#REF!</definedName>
    <definedName name="vsprj" localSheetId="2">#REF!</definedName>
    <definedName name="vsprj">#REF!</definedName>
    <definedName name="vsprj0">[6]ปชส!$B$4988:$B$4997</definedName>
    <definedName name="vsprj00" localSheetId="2">#REF!</definedName>
    <definedName name="vsprj00">#REF!</definedName>
    <definedName name="vsprj000" localSheetId="2">#REF!</definedName>
    <definedName name="vsprj000">#REF!</definedName>
    <definedName name="แ" localSheetId="2">[9]พันธกิจ!#REF!</definedName>
    <definedName name="แ">[9]พันธกิจ!#REF!</definedName>
    <definedName name="แ572" localSheetId="2">#REF!</definedName>
    <definedName name="แ572">#REF!</definedName>
    <definedName name="ไ" localSheetId="2">#REF!</definedName>
    <definedName name="ไ">#REF!</definedName>
    <definedName name="ก">[12]Sheet2!$B$817:$B$819</definedName>
    <definedName name="กก">'[13]บัญชีครุภัณฑ์29ก.ย.63'!$A$2:$A$945</definedName>
    <definedName name="กยน5" localSheetId="2">#REF!</definedName>
    <definedName name="กยน5">#REF!</definedName>
    <definedName name="เขต">[14]Sheet5!$M$3:$M$14</definedName>
    <definedName name="คอมเพิ่ม" localSheetId="2">#REF!</definedName>
    <definedName name="คอมเพิ่ม">#REF!</definedName>
    <definedName name="จำนวนรพ_ตามSP" localSheetId="2">#REF!</definedName>
    <definedName name="จำนวนรพ_ตามSP">#REF!</definedName>
    <definedName name="จำนวนรพ_รายเขต" localSheetId="2">#REF!</definedName>
    <definedName name="จำนวนรพ_รายเขต">#REF!</definedName>
    <definedName name="เซล">#REF!</definedName>
    <definedName name="ดดดดดดด" localSheetId="2">#REF!</definedName>
    <definedName name="ดดดดดดด">#REF!</definedName>
    <definedName name="ตปท.ปรับ" localSheetId="2">#REF!</definedName>
    <definedName name="ตปท.ปรับ">#REF!</definedName>
    <definedName name="ทำเนียบสถานบริการ" localSheetId="2">#REF!</definedName>
    <definedName name="ทำเนียบสถานบริการ">#REF!</definedName>
    <definedName name="ปดดเ12" localSheetId="2">#REF!</definedName>
    <definedName name="ปดดเ12">#REF!</definedName>
    <definedName name="ปรับใหม่" localSheetId="2">#REF!</definedName>
    <definedName name="ปรับใหม่">#REF!</definedName>
    <definedName name="เพิ่มเติม" localSheetId="2">#REF!</definedName>
    <definedName name="เพิ่มเติม">#REF!</definedName>
    <definedName name="ฟหก" localSheetId="2">#REF!</definedName>
    <definedName name="ฟหก">#REF!</definedName>
    <definedName name="รหัสหลัก50" localSheetId="2">#REF!</definedName>
    <definedName name="รหัสหลัก50">#REF!</definedName>
    <definedName name="ฤ3947" localSheetId="2">#REF!</definedName>
    <definedName name="ฤ3947">#REF!</definedName>
    <definedName name="หฟดหฟด">#REF!</definedName>
    <definedName name="ออ" localSheetId="2">#REF!</definedName>
    <definedName name="อ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E5" i="12"/>
  <c r="F5" i="12"/>
  <c r="G5" i="12"/>
  <c r="H5" i="12"/>
  <c r="C5" i="12"/>
  <c r="B5" i="12"/>
  <c r="J5" i="7" l="1"/>
  <c r="K5" i="7"/>
  <c r="L5" i="7"/>
  <c r="M16" i="7" l="1"/>
  <c r="M15" i="7"/>
  <c r="M14" i="7"/>
  <c r="M13" i="7"/>
  <c r="M12" i="7"/>
  <c r="M11" i="7"/>
  <c r="M10" i="7"/>
  <c r="M9" i="7"/>
  <c r="M8" i="7"/>
  <c r="M5" i="7" l="1"/>
  <c r="I5" i="7"/>
  <c r="H5" i="7"/>
  <c r="G5" i="7"/>
  <c r="F5" i="7"/>
  <c r="E5" i="7"/>
  <c r="D5" i="7"/>
  <c r="F5" i="14" l="1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5" i="14"/>
  <c r="G69" i="14"/>
  <c r="G60" i="14"/>
  <c r="G57" i="14"/>
  <c r="G54" i="14"/>
  <c r="G52" i="14"/>
  <c r="G50" i="14"/>
  <c r="G49" i="14"/>
  <c r="G47" i="14"/>
  <c r="G45" i="14"/>
  <c r="G42" i="14"/>
  <c r="G39" i="14"/>
  <c r="G36" i="14"/>
  <c r="G34" i="14"/>
  <c r="G33" i="14"/>
  <c r="G31" i="14"/>
  <c r="G30" i="14"/>
  <c r="G27" i="14"/>
  <c r="G24" i="14"/>
  <c r="G23" i="14"/>
  <c r="G21" i="14"/>
  <c r="G19" i="14"/>
  <c r="G18" i="14"/>
  <c r="G16" i="14"/>
  <c r="G15" i="14"/>
  <c r="G14" i="14"/>
  <c r="G13" i="14"/>
  <c r="G11" i="14"/>
  <c r="G10" i="14"/>
  <c r="G9" i="14"/>
  <c r="G141" i="14"/>
  <c r="G124" i="14"/>
  <c r="G123" i="14"/>
  <c r="G78" i="14"/>
  <c r="G76" i="14"/>
  <c r="G74" i="14"/>
  <c r="G73" i="14"/>
  <c r="G72" i="14"/>
  <c r="G71" i="14"/>
  <c r="G70" i="14"/>
  <c r="G68" i="14"/>
  <c r="G67" i="14"/>
  <c r="G66" i="14"/>
  <c r="G65" i="14"/>
  <c r="G64" i="14"/>
  <c r="G63" i="14"/>
  <c r="G62" i="14"/>
  <c r="G61" i="14"/>
  <c r="G59" i="14"/>
  <c r="G58" i="14"/>
  <c r="G56" i="14"/>
  <c r="G55" i="14"/>
  <c r="G53" i="14"/>
  <c r="G51" i="14"/>
  <c r="G48" i="14"/>
  <c r="G46" i="14"/>
  <c r="G44" i="14"/>
  <c r="G43" i="14"/>
  <c r="G41" i="14"/>
  <c r="G40" i="14"/>
  <c r="G38" i="14"/>
  <c r="G37" i="14"/>
  <c r="G35" i="14"/>
  <c r="G32" i="14"/>
  <c r="G29" i="14"/>
  <c r="G28" i="14"/>
  <c r="G26" i="14"/>
  <c r="G25" i="14"/>
  <c r="G22" i="14"/>
  <c r="G20" i="14"/>
  <c r="G17" i="14"/>
  <c r="G12" i="14"/>
  <c r="G8" i="14"/>
  <c r="E5" i="14"/>
  <c r="D5" i="14"/>
  <c r="G5" i="14" l="1"/>
  <c r="B5" i="14" l="1"/>
  <c r="B5" i="7" l="1"/>
</calcChain>
</file>

<file path=xl/sharedStrings.xml><?xml version="1.0" encoding="utf-8"?>
<sst xmlns="http://schemas.openxmlformats.org/spreadsheetml/2006/main" count="1721" uniqueCount="424">
  <si>
    <t>รายการครุภัณฑ์</t>
  </si>
  <si>
    <t>หน่วยงาน : กองบริหารการสาธารณสุข สำนักงานปลัดกระทรวงสาธารณสุข</t>
  </si>
  <si>
    <t>เขต</t>
  </si>
  <si>
    <t>ชื่อสถานที่</t>
  </si>
  <si>
    <t>ตำบล</t>
  </si>
  <si>
    <t>อำเภอ</t>
  </si>
  <si>
    <t>จังหวัด</t>
  </si>
  <si>
    <t>แผนงาน</t>
  </si>
  <si>
    <t>โครงการ</t>
  </si>
  <si>
    <t>กิจกรรม</t>
  </si>
  <si>
    <t>แผนงาน : แผนงานยุทธศาสตร์เสริมสร้างให้คนมีสุขภาวะที่ดี</t>
  </si>
  <si>
    <t>โครงการ : โครงการพัฒนาระบบบริการสุขภาพ</t>
  </si>
  <si>
    <t>กิจกรรม : พัฒนาระบบบริการสุขภาพทุกระดับ ตาม Service Plan</t>
  </si>
  <si>
    <t>โครงการ : โครงการพระราชดำริและเฉลิมพระเกียรติ</t>
  </si>
  <si>
    <t>กิจกรรม : สนับสนุนการดำเนินงานตามโครงการพระราชดำริและเฉลิมพระเกียรติ</t>
  </si>
  <si>
    <t>เฉลิมพระเกียรติ</t>
  </si>
  <si>
    <t>โรงพยาบาลเฉลิมพระเกียรติ</t>
  </si>
  <si>
    <t>ในเมือง</t>
  </si>
  <si>
    <t>บ้านนา</t>
  </si>
  <si>
    <t>ปากน้ำ</t>
  </si>
  <si>
    <t>อ่างทอง</t>
  </si>
  <si>
    <t>สถานีอนามัยเฉลิมพระเกียรติ 60 พรรษา นวมินทราชินี</t>
  </si>
  <si>
    <t>ท่ายาง</t>
  </si>
  <si>
    <t>นาโพธิ์</t>
  </si>
  <si>
    <t>เมืองสุราษฎร์ธานี</t>
  </si>
  <si>
    <t>สุราษฎร์ธานี</t>
  </si>
  <si>
    <t>เมืองระนอง</t>
  </si>
  <si>
    <t>ระนอง</t>
  </si>
  <si>
    <t>พังงา</t>
  </si>
  <si>
    <t>ท้ายช้าง</t>
  </si>
  <si>
    <t>เมืองพังงา</t>
  </si>
  <si>
    <t>ชุมพร</t>
  </si>
  <si>
    <t>โรงพยาบาลท่าแซะ</t>
  </si>
  <si>
    <t>ทรัพย์อนันต์</t>
  </si>
  <si>
    <t>ท่าแซะ</t>
  </si>
  <si>
    <t>เมืองกระบี่</t>
  </si>
  <si>
    <t>กระบี่</t>
  </si>
  <si>
    <t>โรงพยาบาลถลาง</t>
  </si>
  <si>
    <t>เทพกระษัตรี</t>
  </si>
  <si>
    <t>ถลาง</t>
  </si>
  <si>
    <t>ภูเก็ต</t>
  </si>
  <si>
    <t>โรงพยาบาลร่อนพิบูลย์</t>
  </si>
  <si>
    <t>ร่อนพิบูลย์</t>
  </si>
  <si>
    <t>นครศรีธรรมราช</t>
  </si>
  <si>
    <t>เมืองนครศรีธรรมราช</t>
  </si>
  <si>
    <t>ตะกั่วป่า</t>
  </si>
  <si>
    <t>โรงพยาบาลสุราษฎร์ธานี</t>
  </si>
  <si>
    <t>มะขามเตี้ย</t>
  </si>
  <si>
    <t>โรงพยาบาลอ่าวลึก</t>
  </si>
  <si>
    <t>อ่าวลึกใต้</t>
  </si>
  <si>
    <t>อ่าวลึก</t>
  </si>
  <si>
    <t>ตลาดใหญ่</t>
  </si>
  <si>
    <t>เมืองภูเก็ต</t>
  </si>
  <si>
    <t>พุนพิน</t>
  </si>
  <si>
    <t>โรงพยาบาลวชิระภูเก็ต</t>
  </si>
  <si>
    <t>โรงพยาบาลพังงา</t>
  </si>
  <si>
    <t>โรงพยาบาลกระบี่</t>
  </si>
  <si>
    <t>โรงพยาบาลป่าตอง</t>
  </si>
  <si>
    <t>ป่าตอง</t>
  </si>
  <si>
    <t>กะทู้</t>
  </si>
  <si>
    <t>โรงพยาบาลเคียนซา</t>
  </si>
  <si>
    <t>เคียนซา</t>
  </si>
  <si>
    <t>โรงพยาบาลเกาะสมุย</t>
  </si>
  <si>
    <t>เกาะสมุย</t>
  </si>
  <si>
    <t>โรงพยาบาลมหาราชนครศรีธรรมราช</t>
  </si>
  <si>
    <t>หลังสวน</t>
  </si>
  <si>
    <t>เกาะพะงัน</t>
  </si>
  <si>
    <t>พระแสง</t>
  </si>
  <si>
    <t>โรงพยาบาลปะทิว</t>
  </si>
  <si>
    <t>บางสน</t>
  </si>
  <si>
    <t>ปะทิว</t>
  </si>
  <si>
    <t>โรงพยาบาลหลังสวน</t>
  </si>
  <si>
    <t>วังตะกอ</t>
  </si>
  <si>
    <t>สวนหลวง</t>
  </si>
  <si>
    <t>โรงพยาบาลพระแสง</t>
  </si>
  <si>
    <t>อิปัน</t>
  </si>
  <si>
    <t>โรงพยาบาลเกาะพะงัน</t>
  </si>
  <si>
    <t>ขนอม</t>
  </si>
  <si>
    <t>โรงพยาบาลทุ่งใหญ่</t>
  </si>
  <si>
    <t>ทุ่งใหญ่</t>
  </si>
  <si>
    <t>โรงพยาบาลไชยา</t>
  </si>
  <si>
    <t>ตลาดไชยา</t>
  </si>
  <si>
    <t>ไชยา</t>
  </si>
  <si>
    <t>โรงพยาบาลท่าโรงช้าง</t>
  </si>
  <si>
    <t>ท่าโรงช้าง</t>
  </si>
  <si>
    <t>โรงพยาบาลมาบอำมฤต</t>
  </si>
  <si>
    <t>ดอนยาง</t>
  </si>
  <si>
    <t>โครงการ : โครงการผลิตและพัฒนากำลังคนด้านสุขภาพสู่ความเป็นมืออาชีพ</t>
  </si>
  <si>
    <t>กิจกรรม : จัดการเรียนการสอนสำหรับการผลิตแพทย์เพิ่มเพื่อชาวชนบท</t>
  </si>
  <si>
    <t>รายการก่อสร้าง</t>
  </si>
  <si>
    <t>จำนวน (หน่วย)</t>
  </si>
  <si>
    <t>ชื่อสถานหน่วยงาน</t>
  </si>
  <si>
    <t>แผนงาน : แผนงานยุทธศาสตร์จัดการมลพิษและสิ่งแวดล้อม</t>
  </si>
  <si>
    <t>โครงการ : โครงการบริหารจัดการสิ่งแวดล้อม (GREEN &amp; CLEAN Hospital)</t>
  </si>
  <si>
    <t>กิจกรรม : พัฒนาและแก้ไขปัญหาระบบบำบัดน้ำเสียในหน่วยงานสังกัดกระทรวงสาธารณสุข</t>
  </si>
  <si>
    <t>รายการ</t>
  </si>
  <si>
    <t>รายการผูกพันเดิม</t>
  </si>
  <si>
    <t>รายละเอียดรายการ</t>
  </si>
  <si>
    <t>เงินนอกงบประมาณ 69 (เงินรายได้)</t>
  </si>
  <si>
    <t>เงินนอกงบประมาณ 70 (เงินรายได้)</t>
  </si>
  <si>
    <t>เงินนอกงบประมาณ 71 (เงินรายได้)</t>
  </si>
  <si>
    <t>เงินนอกงบประมาณ 72 (เงินรายได้)</t>
  </si>
  <si>
    <t>หน่วยงาน</t>
  </si>
  <si>
    <t>โครงการ : โครงการบริหารจัดการสิ่งแวดล้อม</t>
  </si>
  <si>
    <t>อาคารผู้ป่วยนอก (ระดับตติยภูมิ) เป็นอาคาร คสล. 9 ชั้น พื้นที่ใช้สอยประมาณ 31,420 ตารางเมตร (โครงสร้างต้านแผ่นดินไหว) โรงพยาบาลสุราษฎร์ธานี ตำบลมะขามเตี้ย อำเภอเมืองสุราษฎร์ธานี จังหวัดสุราษฎร์ธานี 1 หลัง</t>
  </si>
  <si>
    <t>อาคาร Marina Hub 4 ชั้น พร้อมครุภัณฑ์ประกอบ โรงพยาบาลเกาะสมุย ตำบลอ่างทอง อำเภอเกาะสมุย จังหวัดสุราษฎร์ธานี 1 หลัง</t>
  </si>
  <si>
    <t>อาคารผู้ป่วยนอก-อุบัติเหตุ เป็นอาคาร คสล.3 ชั้น พื้นที่ใช้สอยประมาณ 4,382 ตารางเมตร โรงพยาบาลทุ่งใหญ่ ตำบลท่ายาง อำเภอทุ่งใหญ่ จังหวัดนครศรีธรรมราช 1 หลัง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</si>
  <si>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 โรงพยาบาลพังงา ตำบลท้ายช้าง อำเภอเมืองพังงา จังหวัดพังงา 1 หลัง</t>
  </si>
  <si>
    <t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 (รวมค่าขนส่ง กรณีพื้นที่เกาะ เพิ่ม 30%) โรงพยาบาลเกาะพะงัน ตำบลเกาะพะงัน อำเภอเกาะพะงัน จังหวัดสุราษฎร์ธานี 1 หลัง</t>
  </si>
  <si>
    <t>หอผู้ป่วยใน 5 ชั้น (จำนวน 114 เตียง) เป็นอาคาร คสล.5 ชั้น พื้นที่ใช้สอยประมาณ 4,797 ตารางเมตร (โครงสร้างต้านแผ่นดินไหว) โรงพยาบาลถลาง ตำบลเทพกระษัตรี อำเภอถลาง จังหวัดภูเก็ต 1 หลัง</t>
  </si>
  <si>
    <t>เครื่องฉายรังสีชนิดเครื่องเร่งอนุภาคชนิดสามมิติ โรงพยาบาลวชิระภูเก็ต ตำบลตลาดใหญ่ อำเภอเมืองภูเก็ต จังหวัดภูเก็ต 1 เครื่อง</t>
  </si>
  <si>
    <t>อาคารบำบัดรักษา 6 ชั้น เป็นอาคาร คสล.6 ชั้น พื้นที่ใช้สอยประมาณ 10,440 ตารางเมตร (โครงสร้างต้านแผ่นดินไหว) โรงพยาบาลกระบี่ ตำบลปากน้ำ อำเภอเมืองกระบี่ จังหวัดกระบี่ 1 หลัง</t>
  </si>
  <si>
    <t>อาคารผู้ป่วยนอก 3 ชั้น เป็นอาคาร คสล.3 ชั้น พื้นที่ใช้สอยประมาณ 2,919 ตารางเมตร (โครงสร้างต้านแผ่นดินไหว) โรงพยาบาลพระแสง ตำบลอิปัน อำเภอพระแสง จังหวัดสุราษฎร์ธานี 1 หลัง</t>
  </si>
  <si>
    <t>อาคารผู้ป่วยนอก 3 ชั้น เป็นอาคาร คสล.3 ชั้น พื้นที่ใช้สอยประมาณ 2,919 ตารางเมตร (โครงสร้างต้านแผ่นดินไหว) โรงพยาบาลอ่าวลึก ตำบลอ่าวลึกใต้ อำเภออ่าวลึก จังหวัดกระบี่ 1 หลัง</t>
  </si>
  <si>
    <t>ระบบบำบัดน้ำเสีย ขนาด 600 ลูกบาศก์เมตร/วัน โรงพยาบาลพังงา ตำบลท้ายช้าง อำเภอเมืองพังงา จังหวัดพังงา 1 ระบบ</t>
  </si>
  <si>
    <t>อาคารโรงครัว กายภาพบำบัด โรงอาหาร ซักฟอก นึ่ง จ่ายกลางและพัสดุ เป็นอาคาร คสล. 3 ชั้น พื้นที่ใช้สอยประมาณ 4,398 ตารางเมตร โรงพยาบาลเกาะสมุย ตำบลอ่างทอง อำเภอเกาะสมุย จังหวัดสุราษฎร์ธานี 1 หลัง</t>
  </si>
  <si>
    <t>รายการครุภัณฑ์ แบบที่ 2</t>
  </si>
  <si>
    <t>รายการสิ่งก่อสร้าง แบบที่ 2</t>
  </si>
  <si>
    <t>ตลาด</t>
  </si>
  <si>
    <t>โรงพยาบาลทุ่งสง</t>
  </si>
  <si>
    <t>หนองหงส์</t>
  </si>
  <si>
    <t>ทุ่งสง</t>
  </si>
  <si>
    <t>โรงพยาบาลพิปูน</t>
  </si>
  <si>
    <t>ยางค้อม</t>
  </si>
  <si>
    <t>พิปูน</t>
  </si>
  <si>
    <t>โรงพยาบาลตะกั่วทุ่ง</t>
  </si>
  <si>
    <t>โคกกลอย</t>
  </si>
  <si>
    <t>ตะกั่วทุ่ง</t>
  </si>
  <si>
    <t>โรงพยาบาลสวี</t>
  </si>
  <si>
    <t>สวี</t>
  </si>
  <si>
    <t>โรงพยาบาลตะกั่วป่า</t>
  </si>
  <si>
    <t>บางนายสี</t>
  </si>
  <si>
    <t>โรงพยาบาลฉลอง</t>
  </si>
  <si>
    <t>ฉลอง</t>
  </si>
  <si>
    <t>โรงพยาบาลกระบุรี</t>
  </si>
  <si>
    <t>น้ำจืด</t>
  </si>
  <si>
    <t>กระบุรี</t>
  </si>
  <si>
    <t>โรงพยาบาลระนอง</t>
  </si>
  <si>
    <t>เขานิเวศน์</t>
  </si>
  <si>
    <t>โรงพยาบาลส่งเสริมสุขภาพตำบลเกาะปันหยี</t>
  </si>
  <si>
    <t>เกาะปันหยี</t>
  </si>
  <si>
    <t>โรงพยาบาลชุมพรเขตรอุดมศักดิ์</t>
  </si>
  <si>
    <t>ท่าตะเภา</t>
  </si>
  <si>
    <t>เมืองชุมพร</t>
  </si>
  <si>
    <t>โรงพยาบาลกะเปอร์</t>
  </si>
  <si>
    <t>กะเปอร์</t>
  </si>
  <si>
    <t>โรงพยาบาลสมเด็จพระยุพราชฉวาง</t>
  </si>
  <si>
    <t>ไสหร้า</t>
  </si>
  <si>
    <t>ฉวาง</t>
  </si>
  <si>
    <t>โรงพยาบาลท้ายเหมืองชัยพัฒน์</t>
  </si>
  <si>
    <t>ท้ายเหมือง</t>
  </si>
  <si>
    <t>ละอุ่น</t>
  </si>
  <si>
    <t>ท่าข้าม</t>
  </si>
  <si>
    <t>ย่านยาว</t>
  </si>
  <si>
    <t>โรงพยาบาลบางไทร</t>
  </si>
  <si>
    <t>บางไทร</t>
  </si>
  <si>
    <t>โรงพยาบาลคลองท่อม</t>
  </si>
  <si>
    <t>คลองท่อมใต้</t>
  </si>
  <si>
    <t>คลองท่อม</t>
  </si>
  <si>
    <t>สำนักงานสาธารณสุขจังหวัดสุราษฎร์ธานี</t>
  </si>
  <si>
    <t>โรงพยาบาลคุระบุรีชัยพัฒน์</t>
  </si>
  <si>
    <t>คุระ</t>
  </si>
  <si>
    <t>คุระบุรี</t>
  </si>
  <si>
    <t>โรงพยาบาลพุนพิน</t>
  </si>
  <si>
    <t>โรงพยาบาลคีรีรัฐนิคม</t>
  </si>
  <si>
    <t>คีรีรัฐนิคม</t>
  </si>
  <si>
    <t>โรงพยาบาลถ้ำพรรณรา</t>
  </si>
  <si>
    <t>ถ้ำพรรณรา</t>
  </si>
  <si>
    <t>สุขสำราญ</t>
  </si>
  <si>
    <t>โรงพยาบาลดอนสัก</t>
  </si>
  <si>
    <t>ดอนสัก</t>
  </si>
  <si>
    <t>โรงพยาบาลละอุ่น</t>
  </si>
  <si>
    <t>บางพระใต้</t>
  </si>
  <si>
    <t>โรงพยาบาลสุขสำราญ</t>
  </si>
  <si>
    <t>กำพวน</t>
  </si>
  <si>
    <t>โรงพยาบาลบ้านนาเดิม</t>
  </si>
  <si>
    <t>บ้านนาเดิม</t>
  </si>
  <si>
    <t>เชียรใหญ่</t>
  </si>
  <si>
    <t>โรงพยาบาลพะโต๊ะ</t>
  </si>
  <si>
    <t>พะโต๊ะ</t>
  </si>
  <si>
    <t>โรงพยาบาลนบพิตำ</t>
  </si>
  <si>
    <t>นบพิตำ</t>
  </si>
  <si>
    <t>โรงพยาบาลทุ่งตะโก</t>
  </si>
  <si>
    <t>ทุ่งตะไคร</t>
  </si>
  <si>
    <t>ทุ่งตะโก</t>
  </si>
  <si>
    <t>โรงพยาบาลปากน้ำชุมพร</t>
  </si>
  <si>
    <t>โรงพยาบาลปากน้ำหลังสวน</t>
  </si>
  <si>
    <t>โรงพยาบาลพรหมคีรี</t>
  </si>
  <si>
    <t>พรหมโลก</t>
  </si>
  <si>
    <t>พรหมคีรี</t>
  </si>
  <si>
    <t>โรงพยาบาลสมเด็จพระยุพราชเวียงสระ</t>
  </si>
  <si>
    <t>บ้านส้อง</t>
  </si>
  <si>
    <t>เวียงสระ</t>
  </si>
  <si>
    <t>สามตำบล</t>
  </si>
  <si>
    <t>จุฬาภรณ์</t>
  </si>
  <si>
    <t>โรงพยาบาลลานสกา</t>
  </si>
  <si>
    <t>เขาแก้ว</t>
  </si>
  <si>
    <t>ลานสกา</t>
  </si>
  <si>
    <t>ขุนทะเล</t>
  </si>
  <si>
    <t>โรงพยาบาลพระพรหม</t>
  </si>
  <si>
    <t>ท้ายสำเภา</t>
  </si>
  <si>
    <t>พระพรหม</t>
  </si>
  <si>
    <t>บ้านลำนาว</t>
  </si>
  <si>
    <t>บางขัน</t>
  </si>
  <si>
    <t>โรงพยาบาลจุฬาภรณ์</t>
  </si>
  <si>
    <t>โรงพยาบาลเกาะเต่า</t>
  </si>
  <si>
    <t>เกาะเต่า</t>
  </si>
  <si>
    <t>โรงพยาบาลปากพนัง</t>
  </si>
  <si>
    <t>ปากพนังฝั่งตะวันออก</t>
  </si>
  <si>
    <t>ปากพนัง</t>
  </si>
  <si>
    <t>โรงพยาบาลชะอวด</t>
  </si>
  <si>
    <t>โรงพยาบาลท่าฉาง</t>
  </si>
  <si>
    <t>ท่าฉาง</t>
  </si>
  <si>
    <t>โรงพยาบาลขนอม</t>
  </si>
  <si>
    <t>โรงพยาบาลเชียรใหญ่</t>
  </si>
  <si>
    <t>โรงพยาบาลบางขัน</t>
  </si>
  <si>
    <t>ศูนย์แพทยศาสตรศึกษาชั้นคลินิก โรงพยาบาลชุมพรเขตรอุดมศักดิ์</t>
  </si>
  <si>
    <t>ศูนย์แพทยศาสตรศึกษาชั้นคลินิก โรงพยาบาลวชิระภูเก็ต</t>
  </si>
  <si>
    <t>ศูนย์แพทยศาสตรศึกษาชั้นคลินิก โรงพยาบาลสุราษฎร์ธานี</t>
  </si>
  <si>
    <t>ท้องลำเจียก</t>
  </si>
  <si>
    <t>ชะอวด</t>
  </si>
  <si>
    <t>โครงการ : โครงการพัฒนาระบบการแพทย์ปฐมภูมิ และเครือข่ายระบบสุขภาพระดับอำเภอ</t>
  </si>
  <si>
    <t>กิจกรรม :  พัฒนาระบบบริการปฐมภูมิให้มีคุณภาพมาตรฐาน และพัฒนาคุณภาพชีวิตระดับอำเภอ (DHB)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</si>
  <si>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โรงพยาบาลชะอวด ตำบลชะอวด อำเภอชะอวด จังหวัดนครศรีธรรมราช 2 ชุด</t>
  </si>
  <si>
    <t>เครื่องตรวจวิเคราะห์แยกชั้นส่วนหลังของดวงตาชนิดความละเอียดสูง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</si>
  <si>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รถพยาบาลพร้อมอุปกรณ์ช่วยชีวิตชั้นสูง โรงพยาบาลท้ายเหมืองชัยพัฒน์ ตำบลท้ายเหมือง อำเภอท้ายเหมือง จังหวัดพังงา 1 คัน</t>
  </si>
  <si>
    <t>เครื่องดมยาสลบชนิดซับซ้อน โรงพยาบาลวชิระภูเก็ต ตำบลตลาดใหญ่ อำเภอเมืองภูเก็ต จังหวัดภูเก็ต 2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</si>
  <si>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โรงพยาบาลเฉลิมพระเกียรติ ตำบลสวนหลวง อำเภอเฉลิมพระเกียรติ จังหวัดนครศรีธรรมราช 1 ชุด</t>
  </si>
  <si>
    <t>ระบบจัดเก็บข้อมูลการทำงานของหัวใจและสัญญาณชีพ เชื่อมต่อข้อมูลจากเครื่องมือแพทย์ต่างๆ เพื่อประเมินผลและวางแผนการรักษาคนไข้ชนิดรวมศูนย์ไม่น้อยกว่า 4 เตียง แบบอิเล็กทรอนิกส์ โรงพยาบาลสมเด็จพระยุพราชฉวาง ตำบลไสหร้า อำเภอฉวาง จังหวัดนครศรีธรรมราช 1 เครื่อง</t>
  </si>
  <si>
    <t>เครื่องผ่าตัดต้อกระจกด้วยคลื่นเสียงความถี่สูง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</si>
  <si>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เครื่องตรวจอวัยวะภายในด้วยคลื่นเสียงความถี่สูงชนิดสี 2 หัวตรวจ โรงพยาบาลบางไทร ตำบลบางไทร อำเภอตะกั่วป่า จังหวัดพังงา 1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</si>
  <si>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โรงพยาบาลสมเด็จพระยุพราชฉวาง ตำบลไสหร้า อำเภอฉวาง จังหวัดนครศรีธรรมราช 1 ชุด</t>
  </si>
  <si>
    <t>เครื่องตรวจอวัยวะภายในด้วยคลื่นเสียงความถี่สูงชนิดสี 2 หัวตรวจ โรงพยาบาลคุระบุรีชัยพัฒน์ ตำบลคุระ อำเภอคุระบุรี จังหวัดพังงา 1 เครื่อง</t>
  </si>
  <si>
    <t>เครื่องติดตามสัญญาณชีพทารกในครรภ์และวัดการหดรัดตัวของมดลูกแบบรวมศูนย์ ไม่น้อยกว่า 4 เตียง โรงพยาบาลฉลอง ตำบลฉลอง อำเภอเมืองภูเก็ต จังหวัดภูเก็ต 1 เครื่อง</t>
  </si>
  <si>
    <t>กล้องส่องตรวจมะเร็งปากมดลูกวีดิทัศน์แบบ 3 chip full HD โรงพยาบาลตะกั่วป่า ตำบลบางนายสี อำเภอตะกั่วป่า จังหวัดพังงา 1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</si>
  <si>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โรงพยาบาลปากพนัง ตำบลปากพนังฝั่งตะวันออก อำเภอปากพนัง จังหวัดนครศรีธรรมราช 1 ชุด</t>
  </si>
  <si>
    <t>เครื่องจี้ห้ามเลือด เลาะเนื้อเยื่อ และเชื่อมปิดหลอดเลือดด้วยระบบไฟฟ้า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</si>
  <si>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เครื่องตรวจอวัยวะภายในด้วยคลื่นเสียงความถี่สูง ระดับความคมชัดสูง 3 หัวตรวจ ชนิดเคลื่อนย้ายได้ โรงพยาบาลตะกั่วป่า ตำบลบางนายสี อำเภอตะกั่วป่า จังหวัดพังงา 1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</si>
  <si>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โรงพยาบาลบางขัน ตำบลบ้านลำนาว อำเภอบางขัน จังหวัดนครศรีธรรมราช 2 ชุด</t>
  </si>
  <si>
    <t>กล้องถ่ายภาพจอประสาทตาดิจิตอล โรงพยาบาลตะกั่วป่า ตำบลบางนายสี อำเภอตะกั่วป่า จังหวัดพังงา 1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</si>
  <si>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โรงพยาบาลร่อนพิบูลย์ ตำบลร่อนพิบูลย์ อำเภอร่อนพิบูลย์ จังหวัดนครศรีธรรมราช 2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</si>
  <si>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โรงพยาบาลพิปูน ตำบลยางค้อม อำเภอพิปูน จังหวัดนครศรีธรรมราช 1 ชุด</t>
  </si>
  <si>
    <t>กล้องส่องตรวจและผ่าตัดภายในช่องท้องชนิดวีดิทัศน์แบบคมชัดสูงชนิดภาพ 2 มิติ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</si>
  <si>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เครื่องจี้ห้ามเลือด เลาะเนื้อเยื่อ และเชื่อมปิดหลอดเลือดด้วยระบบไฟฟ้า โรงพยาบาลตะกั่วป่า ตำบลบางนายสี อำเภอตะกั่วป่า จังหวัดพังงา 1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</si>
  <si>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โรงพยาบาลนบพิตำ ตำบลนบพิตำ อำเภอนบพิตำ จังหวัดนครศรีธรรมราช 4 ชุด</t>
  </si>
  <si>
    <t>เครื่องตรวจการได้ยินระดับก้านสมอง (ABR)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</si>
  <si>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เครื่องติดตามการทำงานของหัวใจและสัญญาณชีพ 6 พารามิเตอร์ ระบบรวมศูนย์ไม่น้อยกว่า 8 เตียง โรงพยาบาลตะกั่วป่า ตำบลบางนายสี อำเภอตะกั่วป่า จังหวัดพังงา 1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</si>
  <si>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โรงพยาบาลลานสกา ตำบลเขาแก้ว อำเภอลานสกา จังหวัดนครศรีธรรมราช 4 ชุด</t>
  </si>
  <si>
    <t>เตียงผู้ป่วยชนิดสามไกร์ปรับด้วยไฟฟ้าราวปีกนก พร้อมเบาะและเสาน้ำเกลือ โรงพยาบาลนบพิตำ ตำบลนบพิตำ อำเภอนบพิตำ จังหวัดนครศรีธรรมราช 15 เตียง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</si>
  <si>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โรงพยาบาลชะอวด ตำบลชะอวด อำเภอชะอวด จังหวัดนครศรีธรรมราช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</si>
  <si>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โรงพยาบาลเฉลิมพระเกียรติ ตำบลสวนหลวง อำเภอเฉลิมพระเกียรติ จังหวัดนครศรีธรรมราช 1 ชุด</t>
  </si>
  <si>
    <t>เครื่องให้การรักษาด้วยแสงเลเซอร์กำลังสูง โรงพยาบาลท่าแซะ ตำบลทรัพย์อนันต์ อำเภอท่าแซะ จังหวัดชุมพร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</si>
  <si>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โรงพยาบาลสมเด็จพระยุพราชฉวาง ตำบลไสหร้า อำเภอฉวาง จังหวัดนครศรีธรรมราช 1 ชุด</t>
  </si>
  <si>
    <t>กล้องส่องตรวจลำไส้ใหญ่ชนิดวีดิทัศน์แบบคมชัดสูง พร้อมชุดควบคุมสัญญาณภาพ โรงพยาบาลคลองท่อม ตำบลคลองท่อมใต้ อำเภอคลองท่อม จังหวัดกระบี่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</si>
  <si>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โรงพยาบาลปากพนัง ตำบลปากพนังฝั่งตะวันออก อำเภอปากพนัง จังหวัดนครศรีธรรมราช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</si>
  <si>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โรงพยาบาลจุฬาภรณ์ ตำบลสามตำบล อำเภอจุฬาภรณ์ จังหวัดนครศรีธรรมราช 1 ชุด</t>
  </si>
  <si>
    <t>เครื่องติดตามการทำงานของหัวใจและสัญญาณชีพอัตโนมัติ ขนาดกลาง โรงพยาบาลถลาง ตำบลเทพกระษัตรี อำเภอถลาง จังหวัดภูเก็ต 10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</si>
  <si>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โรงพยาบาลบางขัน ตำบลบ้านลำนาว อำเภอบางขัน จังหวัดนครศรีธรรมราช 1 ชุด</t>
  </si>
  <si>
    <t>เครื่องให้ออกซิเจนด้วยอัตราการไหลสูง โรงพยาบาลถลาง ตำบลเทพกระษัตรี อำเภอถลาง จังหวัดภูเก็ต 5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</si>
  <si>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โรงพยาบาลร่อนพิบูลย์ ตำบลร่อนพิบูลย์ อำเภอร่อนพิบูลย์ จังหวัดนครศรีธรรมราช 1 ชุด</t>
  </si>
  <si>
    <t>เครื่องช่วยหายใจชนิดควบคุมด้วยปริมาตรและความดัน ขนาดกลาง โรงพยาบาลถลาง ตำบลเทพกระษัตรี อำเภอถลาง จังหวัดภูเก็ต 1 เครื่อง</t>
  </si>
  <si>
    <t>เครื่องตรวจอวัยวะภายในด้วยคลื่นเสียงความถี่สูงชนิดสี 2 หัวตรวจ โรงพยาบาลเฉลิมพระเกียรติ ตำบลสวนหลวง อำเภอเฉลิมพระเกียรติ จังหวัดนครศรีธรรมราช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</si>
  <si>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โรงพยาบาลเชียรใหญ่ ตำบลท้องลำเจียก อำเภอเชียรใหญ่ จังหวัดนครศรีธรรมราช 2 ชุด</t>
  </si>
  <si>
    <t>เครื่องล้างเครื่องมืออัลตร้าโซนิก ชนิด 3 หลุมล้าง ขนาดความจุไม่น้อยกว่า 120 ลิตร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</si>
  <si>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โรงพยาบาลพิปูน ตำบลยางค้อม อำเภอพิปูน จังหวัดนครศรีธรรมราช 2 ชุด</t>
  </si>
  <si>
    <t>เครื่องคอมพิวเตอร์แม่ข่าย แบบที่ 2 สำนักงานสาธารณสุขจังหวัดสุราษฎร์ธานี ตำบลตลาด อำเภอเมืองสุราษฎร์ธานี จังหวัดสุราษฎร์ธานี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</si>
  <si>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โรงพยาบาลนบพิตำ ตำบลนบพิตำ อำเภอนบพิตำ จังหวัดนครศรีธรรมราช 2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</si>
  <si>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โรงพยาบาลลานสกา ตำบลเขาแก้ว อำเภอลานสกา จังหวัดนครศรีธรรมราช 2 ชุด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</si>
  <si>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ห้องนึ่งทรงกระบอกชนิด 1 ประตู โรงพยาบาลลานสกา ตำบลเขาแก้ว อำเภอลานสกา จังหวัดนครศรีธรรมราช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</si>
  <si>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โรงพยาบาลชะอวด ตำบลชะอวด อำเภอชะอวด จังหวัดนครศรีธรรมราช 2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</si>
  <si>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โรงพยาบาลเฉลิมพระเกียรติ ตำบลสวนหลวง อำเภอเฉลิมพระเกียรติ จังหวัดนครศรีธรรมราช 1 เครื่อง</t>
  </si>
  <si>
    <t>เครื่องล้างขวด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</si>
  <si>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โรงพยาบาลสมเด็จพระยุพราชฉวาง ตำบลไสหร้า อำเภอฉวาง จังหวัดนครศรีธรรมราช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</si>
  <si>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โรงพยาบาลปากพนัง ตำบลปากพนังฝั่งตะวันออก อำเภอปากพนัง จังหวัดนครศรีธรรมราช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</si>
  <si>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โรงพยาบาลถ้ำพรรณรา ตำบลถ้ำพรรณรา อำเภอถ้ำพรรณรา จังหวัดนครศรีธรรมราช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</si>
  <si>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โรงพยาบาลบางขัน ตำบลบ้านลำนาว อำเภอบางขัน จังหวัดนครศรีธรรมราช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</si>
  <si>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โรงพยาบาลเชียรใหญ่ ตำบลท้องลำเจียก อำเภอเชียรใหญ่ จังหวัดนครศรีธรรมราช 2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</si>
  <si>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โรงพยาบาลพิปูน ตำบลยางค้อม อำเภอพิปูน จังหวัดนครศรีธรรมราช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</si>
  <si>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โรงพยาบาลลานสกา ตำบลเขาแก้ว อำเภอลานสกา จังหวัดนครศรีธรรมราช 2 เครื่อง</t>
  </si>
  <si>
    <t>เครื่องเอกซเรย์ฟันทั้งปาก พร้อมกะโหลกศีรษะแบบ 3 มิติ โรงพยาบาลอ่าวลึก ตำบลอ่าวลึกใต้ อำเภออ่าวลึก จังหวัดกระบี่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</si>
  <si>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โรงพยาบาลชะอวด ตำบลชะอวด อำเภอชะอวด จังหวัดนครศรีธรรมราช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</si>
  <si>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โรงพยาบาลสมเด็จพระยุพราชฉวาง ตำบลไสหร้า อำเภอฉวาง จังหวัดนครศรีธรรมราช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</si>
  <si>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โรงพยาบาลปากพนัง ตำบลปากพนังฝั่งตะวันออก อำเภอปากพนัง จังหวัดนครศรีธรรมราช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</si>
  <si>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โรงพยาบาลถ้ำพรรณรา ตำบลถ้ำพรรณรา อำเภอถ้ำพรรณรา จังหวัดนครศรีธรรมราช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</si>
  <si>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โรงพยาบาลบางขัน ตำบลบ้านลำนาว อำเภอบางขัน จังหวัดนครศรีธรรมราช 1 เครื่อง</t>
  </si>
  <si>
    <t>เครื่องซักผ้า แบบอุตสาหกรรม ขนาด 125 ปอนด์ โรงพยาบาลลานสกา ตำบลเขาแก้ว อำเภอลานสกา จังหวัดนครศรีธรรมราช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</si>
  <si>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โรงพยาบาลเชียรใหญ่ ตำบลท้องลำเจียก อำเภอเชียรใหญ่ จังหวัดนครศรีธรรมราช 5 เครื่อง</t>
  </si>
  <si>
    <t>เครื่องสแกนในช่องปาก 3 มิติ โรงพยาบาลพุนพิน ตำบลท่าข้าม อำเภอพุนพิน จังหวัดสุราษฎร์ธานี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</si>
  <si>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โรงพยาบาลลานสกา ตำบลเขาแก้ว อำเภอลานสกา จังหวัดนครศรีธรรมราช 1 เครื่อง</t>
  </si>
  <si>
    <t>เครื่องติดตามการทำงานของหัวใจและสัญญาณชีพอัตโนมัติ ขนาดกลาง โรงพยาบาลคีรีรัฐนิคม ตำบลย่านยาว อำเภอคีรีรัฐนิคม จังหวัดสุราษฎร์ธานี 2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</si>
  <si>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โรงพยาบาลพรหมคีรี ตำบลพรหมโลก อำเภอพรหมคีรี จังหวัดนครศรีธรรมราช 1 เครื่อง</t>
  </si>
  <si>
    <t>ยูนิตทำฟัน โรงพยาบาลกะเปอร์ ตำบลกะเปอร์ อำเภอกะเปอร์ จังหวัดระนอง 1 ชุด</t>
  </si>
  <si>
    <t>เครื่องตรวจสแกนหาหลอดเลือดดำตื้นใต้ผิวหนัง โรงพยาบาลพรหมคีรี ตำบลพรหมโลก อำเภอพรหมคีรี จังหวัดนครศรีธรรมราช 1 เครื่อง</t>
  </si>
  <si>
    <t>เครื่องช่วยนวดหัวใจและฟื้นคืนชีพผู้ป่วยอัตโนมัติ โรงพยาบาลลานสกา ตำบลเขาแก้ว อำเภอลานสกา จังหวัดนครศรีธรรมราช 1 เครื่อง</t>
  </si>
  <si>
    <t>เครื่องให้การรักษาด้วยคลื่นกระแทกแบบ Radial โรงพยาบาลนบพิตำ ตำบลนบพิตำ อำเภอนบพิตำ จังหวัดนครศรีธรรมราช 1 เครื่อง</t>
  </si>
  <si>
    <t>เครื่องช่วยนวดหัวใจและฟื้นคืนชีพผู้ป่วยอัตโนมัติ โรงพยาบาลจุฬาภรณ์ ตำบลสามตำบล อำเภอจุฬาภรณ์ จังหวัดนครศรีธรรมราช 1 เครื่อง</t>
  </si>
  <si>
    <t>ยูนิตทำฟัน โรงพยาบาลเคียนซา ตำบลเคียนซา อำเภอเคียนซา จังหวัดสุราษฎร์ธานี 1 ชุด</t>
  </si>
  <si>
    <t>เครื่องให้การรักษาด้วยคลื่นกระแทกแบบ Radial โรงพยาบาลพระพรหม ตำบลท้ายสำเภา อำเภอพระพรหม จังหวัดนครศรีธรรมราช 1 เครื่อง</t>
  </si>
  <si>
    <t>ชุดเครื่องมือตรวจหู คอ จมูก วีดิทัศน์ชุดเล็ก โรงพยาบาลเคียนซา ตำบลเคียนซา อำเภอเคียนซา จังหวัดสุราษฎร์ธานี 1 ชุด</t>
  </si>
  <si>
    <t>เครื่องตรวจอวัยวะภายในด้วยคลื่นเสียงความถี่สูงชนิดสี 2 หัวตรวจ โรงพยาบาลดอนสัก ตำบลดอนสัก อำเภอดอนสัก จังหวัดสุราษฎร์ธานี 1 เครื่อง</t>
  </si>
  <si>
    <t>ตู้เย็นเก็บเลือดขนาดไม่น้อยกว่า 20 คิว โรงพยาบาลกระบุรี ตำบลน้ำจืด อำเภอกระบุรี จังหวัดระนอง 1 ตู้</t>
  </si>
  <si>
    <t>เครื่องกระตุกไฟฟ้าหัวใจชนิดไบเฟสิค พร้อมภาควัดออกซิเจนในเลือด โรงพยาบาลละอุ่น ตำบลบางพระใต้ อำเภอละอุ่น จังหวัดระนอง 1 เครื่อง</t>
  </si>
  <si>
    <t>ตู้เย็นเก็บเลือดขนาดไม่น้อยกว่า 20 คิว โรงพยาบาลสุขสำราญ ตำบลกำพวน อำเภอสุขสำราญ จังหวัดระนอง 1 ตู้</t>
  </si>
  <si>
    <t>เครื่องตรวจวัดลานสายตาอัตโนมัติ โรงพยาบาลระนอง ตำบลเขานิเวศน์ อำเภอเมืองระนอง จังหวัดระนอง 1 เครื่อง</t>
  </si>
  <si>
    <t>เครื่องตรวจติดตามการทำงานของหัวใจชนิดต่อเนื่องไม่น้อยกว่า 24 ชั่วโมง พร้อมระบบประมวลผล ไม่น้อยกว่า 4 เครื่อง โรงพยาบาลระนอง ตำบลเขานิเวศน์ อำเภอเมืองระนอง จังหวัดระนอง 1 เครื่อง</t>
  </si>
  <si>
    <t>เครื่องตรวจอวัยวะภายในด้วยคลื่นเสียงความถี่สูงชนิดสี 2 หัวตรวจ โรงพยาบาลบ้านนาเดิม ตำบลบ้านนา อำเภอบ้านนาเดิม จังหวัดสุราษฎร์ธานี 1 เครื่อง</t>
  </si>
  <si>
    <t>เครื่องส่องตรวจทางเดินหายใจระบบวีดิทัศน์ ขนาดกลาง โรงพยาบาลพุนพิน ตำบลท่าข้าม อำเภอพุนพิน จังหวัดสุราษฎร์ธานี 1 เครื่อง</t>
  </si>
  <si>
    <t>เครื่องตรวจอวัยวะภายในด้วยคลื่นเสียงความถี่สูงชนิดสี 2 หัวตรวจ โรงพยาบาลกะเปอร์ ตำบลกะเปอร์ อำเภอกะเปอร์ จังหวัดระนอง 1 เครื่อง</t>
  </si>
  <si>
    <t>ชุดเครื่องจี้ชนิดสองขั้ว โรงพยาบาลกระบุรี ตำบลน้ำจืด อำเภอกระบุรี จังหวัดระนอง 1 ชุด</t>
  </si>
  <si>
    <t>เครื่องติดตามสัญญาณชีพทารกในครรภ์และวัดการหดรัดตัวของมดลูกแบบรวมศูนย์ ไม่น้อยกว่า 4 เตียง โรงพยาบาลกระบุรี ตำบลน้ำจืด อำเภอกระบุรี จังหวัดระนอง 1 เครื่อง</t>
  </si>
  <si>
    <t>รถพยาบาลโครงสร้างปลอดภัยเคลือบสารต้านจุลชีพ รองรับชุดปฏิบัติการฉุกเฉินระดับสูง (Advanced Life support unit : ALS) โรงพยาบาลพะโต๊ะ ตำบลพะโต๊ะ อำเภอพะโต๊ะ จังหวัดชุมพร 1 คัน</t>
  </si>
  <si>
    <t>รถพยาบาลโครงสร้างปลอดภัยเคลือบสารต้านจุลชีพ รองรับชุดปฏิบัติการฉุกเฉินระดับสูง (Advanced Life support unit : ALS) โรงพยาบาลสวี ตำบลนาโพธิ์ อำเภอสวี จังหวัดชุมพร 1 คัน</t>
  </si>
  <si>
    <t>เครื่องสแกนในช่องปาก 3 มิติ โรงพยาบาลเกาะสมุย ตำบลอ่างทอง อำเภอเกาะสมุย จังหวัดสุราษฎร์ธานี 1 เครื่อง</t>
  </si>
  <si>
    <t>เครื่องกระตุ้นกล้ามเนื้อด้วยไฟฟ้า พร้อมอัลตราซาวด์ โรงพยาบาลทุ่งตะโก ตำบลทุ่งตะไคร อำเภอทุ่งตะโก จังหวัดชุมพร 1 เครื่อง</t>
  </si>
  <si>
    <t>เครื่องให้การรักษาด้วยคลื่นกระแทกแบบ Radial โรงพยาบาลปากน้ำชุมพร ตำบลปากน้ำ อำเภอเมืองชุมพร จังหวัดชุมพร 1 เครื่อง</t>
  </si>
  <si>
    <t>เครื่องกระตุกไฟฟ้าหัวใจชนิดพกพา พร้อมแสดงประสิทธิภาพการนวดหัวใจ โรงพยาบาลปากน้ำหลังสวน ตำบลปากน้ำ อำเภอหลังสวน จังหวัดชุมพร 1 เครื่อง</t>
  </si>
  <si>
    <t>เครื่องดึงคอและหลังอัตโนมัติ พร้อมเตียงปรับระดับได้ โรงพยาบาลปะทิว ตำบลบางสน อำเภอปะทิว จังหวัดชุมพร 1 เครื่อง</t>
  </si>
  <si>
    <t>เครื่องอบฆ่าเชื้ออัตโนมัติด้วยแก๊สเอทิลีนออกไซด์ 100 % แบบเจาะแก๊สอัตโนมัติขนาดความจุไม่น้อยกว่า 150 ลิตร โรงพยาบาลท่าแซะ ตำบลทรัพย์อนันต์ อำเภอท่าแซะ จังหวัดชุมพร 1 เครื่อง</t>
  </si>
  <si>
    <t>เครื่องช่วยนวดหัวใจและฟื้นคืนชีพผู้ป่วยอัตโนมัติ โรงพยาบาลพะโต๊ะ ตำบลพะโต๊ะ อำเภอพะโต๊ะ จังหวัดชุมพร 1 เครื่อง</t>
  </si>
  <si>
    <t>เครื่องให้การรักษาทางกายภาพด้วยคลื่นแม่เหล็กไฟฟ้า โรงพยาบาลท่าแซะ ตำบลทรัพย์อนันต์ อำเภอท่าแซะ จังหวัดชุมพร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</si>
  <si>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โรงพยาบาลคีรีรัฐนิคม ตำบลย่านยาว อำเภอคีรีรัฐนิคม จังหวัดสุราษฎร์ธานี 1 เครื่อง</t>
  </si>
  <si>
    <t>ชุดจักรยานฟื้นฟูสมรรถภาพผู้ป่วยแบบนั่งปั่น พร้อมวัดความดันโลหิต และวัดปริมาณความอิ่มตัวของออกซิเจนในเลือด โรงพยาบาลท่าแซะ ตำบลทรัพย์อนันต์ อำเภอท่าแซะ จังหวัดชุมพร 1 ชุด</t>
  </si>
  <si>
    <t>เครื่องตรวจอวัยวะภายในด้วยคลื่นเสียงความถี่สูงชนิดหิ้วถือ 2 หัวตรวจ โรงพยาบาลทุ่งตะโก ตำบลทุ่งตะไคร อำเภอทุ่งตะโก จังหวัดชุมพร 1 เครื่อง</t>
  </si>
  <si>
    <t>ชุดอุปกรณ์ช่วยชีวิตทารกแรกคลอด โรงพยาบาลหลังสวน ตำบลวังตะกอ อำเภอหลังสวน จังหวัดชุมพร 1 ชุด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</si>
  <si>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โรงพยาบาลบ้านนาเดิม ตำบลบ้านนา อำเภอบ้านนาเดิม จังหวัดสุราษฎร์ธานี 1 เครื่อง</t>
  </si>
  <si>
    <t>เครื่องตรวจอวัยวะภายในด้วยคลื่นเสียงความถี่สูง ระดับความคมชัดสูง 3 หัวตรวจ ชนิดเคลื่อนย้ายได้ โรงพยาบาลสมเด็จพระยุพราชเวียงสระ ตำบลบ้านส้อง อำเภอเวียงสระ จังหวัดสุราษฎร์ธานี 1 เครื่อง</t>
  </si>
  <si>
    <t>เครื่องช่วยนวดหัวใจและฟื้นคืนชีพผู้ป่วยอัตโนมัติ โรงพยาบาลพระแสง ตำบลอิปัน อำเภอพระแสง จังหวัดสุราษฎร์ธานี 1 เครื่อง</t>
  </si>
  <si>
    <t>เครื่องซักผ้า แบบอุตสาหกรรม ขนาด 125 ปอนด์ โรงพยาบาลดอนสัก ตำบลดอนสัก อำเภอดอนสัก จังหวัดสุราษฎร์ธานี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</si>
  <si>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โรงพยาบาลสมเด็จพระยุพราชฉวาง ตำบลไสหร้า อำเภอฉวาง จังหวัดนครศรีธรรมราช 1 เครื่อง</t>
  </si>
  <si>
    <t>เครื่องช่วยนวดหัวใจและฟื้นคืนชีพผู้ป่วยอัตโนมัติ โรงพยาบาลพิปูน ตำบลยางค้อม อำเภอพิปูน จังหวัดนครศรีธรรมราช 1 เครื่อง</t>
  </si>
  <si>
    <t>ยูนิตทำฟัน สถานีอนามัยเฉลิมพระเกียรติ 60 พรรษา นวมินทราชินี ตำบลขุนทะเล อำเภอเมืองสุราษฎร์ธานี จังหวัดสุราษฎร์ธานี 1 ชุด</t>
  </si>
  <si>
    <t>เครื่องช่วยนวดหัวใจและฟื้นคืนชีพผู้ป่วยอัตโนมัติ โรงพยาบาลถ้ำพรรณรา ตำบลถ้ำพรรณรา อำเภอถ้ำพรรณรา จังหวัดนครศรีธรรมราช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</si>
  <si>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โรงพยาบาลพิปูน ตำบลยางค้อม อำเภอพิปูน จังหวัดนครศรีธรรมราช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</si>
  <si>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โรงพยาบาลทุ่งใหญ่ ตำบลท่ายาง อำเภอทุ่งใหญ่ จังหวัดนครศรีธรรมราช 1 เครื่อง</t>
  </si>
  <si>
    <t>เครื่องรับสัญญาณภาพเอกซเรย์เป็นดิจิตอลชนิดชุดรับภาพแฟลตพาแนลไร้สาย โรงพยาบาลชุมพรเขตรอุดมศักดิ์ ตำบลท่าตะเภา อำเภอเมืองชุมพร จังหวัดชุมพร 1 เครื่อง</t>
  </si>
  <si>
    <t>กล้องส่องตรวจลำไส้ใหญ่ชนิดวีดิทัศน์แบบคมชัดสูง โรงพยาบาลชุมพรเขตรอุดมศักดิ์ ตำบลท่าตะเภา อำเภอเมืองชุมพร จังหวัดชุมพร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</si>
  <si>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โรงพยาบาลไชยา ตำบลตลาดไชยา อำเภอไชยา จังหวัดสุราษฎร์ธานี 1 เครื่อง</t>
  </si>
  <si>
    <t>เครื่องช่วยหายใจชนิดควบคุมด้วยปริมาตรและความดันเคลื่อนย้ายได้ โรงพยาบาลไชยา ตำบลตลาดไชยา อำเภอไชยา จังหวัดสุราษฎร์ธานี 1 เครื่อง</t>
  </si>
  <si>
    <t>เครื่องเขย่า พร้อมชั่งน้ำหนักถุงเลือดอัตโนมัติ โรงพยาบาลไชยา ตำบลตลาดไชยา อำเภอไชยา จังหวัดสุราษฎร์ธานี 1 เครื่อง</t>
  </si>
  <si>
    <t>กล้องถ่ายภาพจอประสาทตาดิจิตอล โรงพยาบาลสมเด็จพระยุพราชฉวาง ตำบลไสหร้า อำเภอฉวาง จังหวัดนครศรีธรรมราช 1 เครื่อง</t>
  </si>
  <si>
    <t>เครื่องตรวจอวัยวะภายในด้วยคลื่นเสียงความถี่สูงชนิดหิ้วถือ 2 หัวตรวจ โรงพยาบาลถ้ำพรรณรา ตำบลถ้ำพรรณรา อำเภอถ้ำพรรณรา จังหวัดนครศรีธรรมราช 1 เครื่อง</t>
  </si>
  <si>
    <t>เครื่องสแกนในช่องปาก 3 มิติ โรงพยาบาลสมเด็จพระยุพราชฉวาง ตำบลไสหร้า อำเภอฉวาง จังหวัดนครศรีธรรมราช 1 เครื่อง</t>
  </si>
  <si>
    <t>เครื่องจี้ห้ามเลือดและตัดเนื้อเยื่อด้วยไฟฟ้าขนาดไม่น้อยกว่า 200 วัตต์ โรงพยาบาลถ้ำพรรณรา ตำบลถ้ำพรรณรา อำเภอถ้ำพรรณรา จังหวัดนครศรีธรรมราช 1 เครื่อง</t>
  </si>
  <si>
    <t>ยูนิตทำฟัน โรงพยาบาลถ้ำพรรณรา ตำบลถ้ำพรรณรา อำเภอถ้ำพรรณรา จังหวัดนครศรีธรรมราช 1 ชุด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</si>
  <si>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โรงพยาบาลพิปูน ตำบลยางค้อม อำเภอพิปูน จังหวัดนครศรีธรรมราช 1 เครื่อง</t>
  </si>
  <si>
    <t>ตู้บ่มเชื้อควบคุมอุณหภูมิ ไม่น้อยกว่า 200 ลิตร โรงพยาบาลไชยา ตำบลตลาดไชยา อำเภอไชยา จังหวัดสุราษฎร์ธานี 1 ตู้</t>
  </si>
  <si>
    <t>ตู้เย็นเก็บเลือดขนาดไม่น้อยกว่า 20 คิว โรงพยาบาลไชยา ตำบลตลาดไชยา อำเภอไชยา จังหวัดสุราษฎร์ธานี 1 ตู้</t>
  </si>
  <si>
    <t>เครื่องผนึกสายถุงบรรจุโลหิตแบบเคลื่อนที่ โรงพยาบาลไชยา ตำบลตลาดไชยา อำเภอไชยา จังหวัดสุราษฎร์ธานี 1 เครื่อง</t>
  </si>
  <si>
    <t>ตู้แช่แข็งเก็บพลาสมาอุณหภูมิ -40 องศาเซลเซียส ไม่น้อยกว่า 150 ถุง โรงพยาบาลไชยา ตำบลตลาดไชยา อำเภอไชยา จังหวัดสุราษฎร์ธานี 1 ตู้</t>
  </si>
  <si>
    <t>ตู้เก็บเกล็ดเลือด พร้อมเครื่องเขย่า ไม่น้อยกว่า 60 ถุง โรงพยาบาลไชยา ตำบลตลาดไชยา อำเภอไชยา จังหวัดสุราษฎร์ธานี 1 ตู้</t>
  </si>
  <si>
    <t>ระบบจัดเก็บ เชื่อมต่อข้อมูลภาพและเอกสารแบบอิเล็กทรอนิกส์ชนิด DICOM และ Non-Dicom สำหรับโรงพยาบาลขนาดมากกว่า 600 เตียง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</si>
  <si>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เครื่องช่วยหายใจแรงดันเสริม โรงพยาบาลหลังสวน ตำบลวังตะกอ อำเภอหลังสวน จังหวัดชุมพร 2 เครื่อง</t>
  </si>
  <si>
    <t>เครื่องกระตุ้นเซลล์ประสาทด้วยคลื่นแม่เหล็กไฟฟ้าชนิด (TMS) โรงพยาบาลมหาราชนครศรีธรรมราช ตำบลในเมือง อำเภอเมืองนครศรีธรรมราช จังหวัดนครศรีธรรมราช 1 เครื่อง</t>
  </si>
  <si>
    <t>เครื่องช่วยหายใจชนิดควบคุมด้วยปริมาตรและความดัน ขนาดเล็ก โรงพยาบาลเกาะเต่า ตำบลเกาะเต่า อำเภอเกาะพะงัน จังหวัดสุราษฎร์ธานี 1 เครื่อง</t>
  </si>
  <si>
    <t>เครื่องช่วยหายใจแรงดันเสริม โรงพยาบาลสมเด็จพระยุพราชเวียงสระ ตำบลบ้านส้อง อำเภอเวียงสระ จังหวัดสุราษฎร์ธานี 1 เครื่อง</t>
  </si>
  <si>
    <t>เครื่องช่วยหายใจแรงดันเสริม โรงพยาบาลไชยา ตำบลตลาดไชยา อำเภอไชยา จังหวัดสุราษฎร์ธานี 1 เครื่อง</t>
  </si>
  <si>
    <t>เครื่องรักษาโดยการทำให้ชักด้วยไฟฟ้า พร้อมระบบติดตาม โรงพยาบาลเกาะสมุย ตำบลอ่างทอง อำเภอเกาะสมุย จังหวัดสุราษฎร์ธานี 1 เครื่อง</t>
  </si>
  <si>
    <t>เครื่องช่วยหายใจแรงดันเสริม โรงพยาบาลท่าฉาง ตำบลท่าฉาง อำเภอท่าฉาง จังหวัดสุราษฎร์ธานี 1 เครื่อง</t>
  </si>
  <si>
    <t>เครื่องรักษาโดยการทำให้ชักด้วยไฟฟ้า พร้อมระบบติดตาม โรงพยาบาลตะกั่วป่า ตำบลบางนายสี อำเภอตะกั่วป่า จังหวัดพังงา 1 เครื่อง</t>
  </si>
  <si>
    <t>เครื่องผ่าตัดต้อกระจกด้วยคลื่นเสียงความถี่สูง ชนิดเคลื่อนที่ (Mobile) โรงพยาบาลท่าโรงช้าง ตำบลท่าโรงช้าง อำเภอพุนพิน จังหวัดสุราษฎร์ธานี 1 เครื่อง</t>
  </si>
  <si>
    <t>เครื่องควบคุมการจ่ายแก๊สไนตริกออกไซด์ พร้อมจอแสดงผล โรงพยาบาลวชิระภูเก็ต ตำบลตลาดใหญ่ อำเภอเมืองภูเก็ต จังหวัดภูเก็ต 1 เครื่อง</t>
  </si>
  <si>
    <t>เครื่องช่วยหายใจแรงดันเสริม โรงพยาบาลปากน้ำหลังสวน ตำบลปากน้ำ อำเภอหลังสวน จังหวัดชุมพร 1 เครื่อง</t>
  </si>
  <si>
    <t>เครื่องสแกนในช่องปาก 3 มิติ โรงพยาบาลระนอง ตำบลเขานิเวศน์ อำเภอเมืองระนอง จังหวัดระนอง 1 เครื่อง</t>
  </si>
  <si>
    <t>เครื่องช่วยหายใจแรงดันเสริม โรงพยาบาลปะทิว ตำบลบางสน อำเภอปะทิว จังหวัดชุมพร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</si>
  <si>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โรงพยาบาลพังงา ตำบลท้ายช้าง อำเภอเมืองพังงา จังหวัดพังงา 1 เครื่อง</t>
  </si>
  <si>
    <t>เครื่องเอกซเรย์ฟลูโอโรสโคปเคลื่อนที่แบบซีอาร์มกำลังไม่น้อยกว่า 15 kW โรงพยาบาลทุ่งสง ตำบลหนองหงส์ อำเภอทุ่งสง จังหวัดนครศรีธรรมราช 1 เครื่อง</t>
  </si>
  <si>
    <t>เครื่องช่วยหายใจแรงดันเสริม โรงพยาบาลเคียนซา ตำบลเคียนซา อำเภอเคียนซา จังหวัดสุราษฎร์ธานี 1 เครื่อง</t>
  </si>
  <si>
    <t>เครื่องดมยาสลบชนิดมาตรฐาน โรงพยาบาลปากพนัง ตำบลปากพนังฝั่งตะวันออก อำเภอปากพนัง จังหวัดนครศรีธรรมราช 1 เครื่อง</t>
  </si>
  <si>
    <t>ยูนิตทำฟัน โรงพยาบาลพระพรหม ตำบลท้ายสำเภา อำเภอพระพรหม จังหวัดนครศรีธรรมราช 2 ชุด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</si>
  <si>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โรงพยาบาลตะกั่วป่า ตำบลบางนายสี อำเภอตะกั่วป่า จังหวัดพังงา 1 เครื่อง</t>
  </si>
  <si>
    <t>เครื่องติดตามการทำงานของหัวใจและสัญญาณชีพอัตโนมัติ ขนาดกลาง โรงพยาบาลเกาะเต่า ตำบลเกาะเต่า อำเภอเกาะพะงัน จังหวัดสุราษฎร์ธานี 2 เครื่อง</t>
  </si>
  <si>
    <t>เครื่องให้ออกซิเจนด้วยอัตราการไหลสูง โรงพยาบาลขนอม ตำบลขนอม อำเภอขนอม จังหวัดนครศรีธรรมราช 2 เครื่อง</t>
  </si>
  <si>
    <t>ชุดเลื่อยตัดกระดูกสันอกแบบเดินหน้าถอยหลังระบบแบตเตอรี่ โรงพยาบาลสุราษฎร์ธานี ตำบลมะขามเตี้ย อำเภอเมืองสุราษฎร์ธานี จังหวัดสุราษฎร์ธานี 1 ชุด</t>
  </si>
  <si>
    <t>เครื่องให้ออกซิเจนด้วยอัตราการไหลสูง โรงพยาบาลหลังสวน ตำบลวังตะกอ อำเภอหลังสวน จังหวัดชุมพร 2 เครื่อง</t>
  </si>
  <si>
    <t>เครื่องให้ออกซิเจนด้วยอัตราการไหลสูง โรงพยาบาลปากน้ำหลังสวน ตำบลปากน้ำ อำเภอหลังสวน จังหวัดชุมพร 1 เครื่อง</t>
  </si>
  <si>
    <t>เครื่องให้ออกซิเจนด้วยอัตราการไหลสูง โรงพยาบาลสวี ตำบลนาโพธิ์ อำเภอสวี จังหวัดชุมพร 2 เครื่อง</t>
  </si>
  <si>
    <t>เครื่องให้ออกซิเจนด้วยอัตราการไหลสูง โรงพยาบาลมาบอำมฤต ตำบลดอนยาง อำเภอปะทิว จังหวัดชุมพร 1 เครื่อง</t>
  </si>
  <si>
    <t>เครื่องให้ออกซิเจนด้วยอัตราการไหลสูง โรงพยาบาลท่าแซะ ตำบลทรัพย์อนันต์ อำเภอท่าแซะ จังหวัดชุมพร 2 เครื่อง</t>
  </si>
  <si>
    <t>เครื่องให้ออกซิเจนด้วยอัตราการไหลสูง โรงพยาบาลเฉลิมพระเกียรติ ตำบลสวนหลวง อำเภอเฉลิมพระเกียรติ จังหวัดนครศรีธรรมราช 1 เครื่อง</t>
  </si>
  <si>
    <t>เครื่องให้ออกซิเจนด้วยอัตราการไหลสูง โรงพยาบาลพะโต๊ะ ตำบลพะโต๊ะ อำเภอพะโต๊ะ จังหวัดชุมพร 1 เครื่อง</t>
  </si>
  <si>
    <t>เตียงผู้ป่วยชนิดมีอุปกรณ์ช่วยพยุงและดึงกระดูก โรงพยาบาลเฉลิมพระเกียรติ ตำบลสวนหลวง อำเภอเฉลิมพระเกียรติ จังหวัดนครศรีธรรมราช 1 เตียง</t>
  </si>
  <si>
    <t>เครื่องเข้าแผงยาแบบบลิสเตอร์ โรงพยาบาลท่าฉาง ตำบลท่าฉาง อำเภอท่าฉาง จังหวัดสุราษฎร์ธานี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</si>
  <si>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โรงพยาบาลกระบี่ ตำบลปากน้ำ อำเภอเมืองกระบี่ จังหวัดกระบี่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</si>
  <si>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โรงพยาบาลชุมพรเขตรอุดมศักดิ์ ตำบลท่าตะเภา อำเภอเมืองชุมพร จังหวัดชุมพร 1 เครื่อง</t>
  </si>
  <si>
    <t>เครื่องอ่านลำดับทางพันธุกรรมช่วยแพทย์ในการวินิจฉัยโรคทางพันธุกรรม โรงพยาบาลกระบี่ ตำบลปากน้ำ อำเภอเมืองกระบี่ จังหวัดกระบี่ 1 เครื่อง</t>
  </si>
  <si>
    <t>หุ่นฝึกการใส่ท่อระบายจากช่องปอด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</si>
  <si>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หุ่นฝึกการใส่ท่อช่วยหายใจผู้ใหญ่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</si>
  <si>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หุ่นฝึกการช่วยชีวิตขั้นสูง (ALS) เด็กทารก พร้อมเครื่องจำลองคลื่นไฟฟ้าหัวใจ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</si>
  <si>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หุ่นฝึกการฟังเสียงหัวใจและปอด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</si>
  <si>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หุ่นฝึกการตรวจต่อมลูกหมากและทวารหนัก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</si>
  <si>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หุ่นฝึกการตรวจตาแบบดิจิตอล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</si>
  <si>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หุ่นฝึกการวินิจฉัยความผิดปกติในรูหูแบบดิจิตอล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</si>
  <si>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หุ่นฝึกการใส่ท่อช่วยหายใจ เด็กทารก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</si>
  <si>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หุ่นฝึกการใส่ท่อช่วยหายใจเด็กโต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</si>
  <si>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เครื่องกระตุกหัวใจด้วยไฟฟ้า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เครื่อง</t>
  </si>
  <si>
    <t>เครื่องตรวจจอประสาทตาทางอ้อม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เครื่อง</t>
  </si>
  <si>
    <t>เครื่องติดตามสัญญาณชีพและคลื่นไฟฟ้าหัวใจ (Patient Monitor)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เครื่อง</t>
  </si>
  <si>
    <t>กล้องจุลทรรศน์ ชนิด 2 ตา สำหรับงานวิจัย ศูนย์แพทยศาสตรศึกษาชั้นคลินิก โรงพยาบาลชุมพรเขตรอุดมศักดิ์ ตำบลท่าตะเภา อำเภอเมืองชุมพร จังหวัดชุมพร 1 ตัว</t>
  </si>
  <si>
    <t>ALS with evaluation and feedback ระบบจำลองสถานการณ์ทางการแพทย์เสมือนจริงเพื่อฝึกทักษะชนิดไร้สาย ศูนย์แพทยศาสตรศึกษาชั้นคลินิก โรงพยาบาลวชิระภูเก็ต ตำบลตลาดใหญ่ อำเภอเมืองภูเก็ต จังหวัดภูเก็ต 1 ระบบ</t>
  </si>
  <si>
    <t>หุ่นฝึกการตรวจต่อมลูกหมากและทวารหนัก ศูนย์แพทยศาสตรศึกษาชั้นคลินิก โรงพยาบาลวชิระภูเก็ต ตำบลตลาดใหญ่ อำเภอเมืองภูเก็ต จังหวัดภูเก็ต 1 ตัว</t>
  </si>
  <si>
    <t>หุ่นฝึกการทำคลอดซิลิโคนเสมือนจริง สามารถซ่อมแซมได้ด้วยซิลิโคนตัวเอง พร้อมชุดมดลูกและรก สําหรับฝึกการล้วงรก ศูนย์แพทยศาสตรศึกษาชั้นคลินิก โรงพยาบาลสุราษฎร์ธานี ตำบลมะขามเตี้ย อำเภอเมืองสุราษฎร์ธานี จังหวัดสุราษฎร์ธานี 1 ตัว</t>
  </si>
  <si>
    <t>กล้องจุลทรรศน์ ชนิด 3 ตา พร้อมชุดถ่ายภาพระบบดิจิตอล และโปรแกรมวิเคราะห์ผล ศูนย์แพทยศาสตรศึกษาชั้นคลินิก โรงพยาบาลสุราษฎร์ธานี ตำบลมะขามเตี้ย อำเภอเมืองสุราษฎร์ธานี จังหวัดสุราษฎร์ธานี 1 ตัว</t>
  </si>
  <si>
    <t>อาคารผู้ป่วยนอก วินิจฉัยและบำบัดรักษา เป็นอาคาร คสล.5 ชั้น พื้นที่ใช้สอยประมาณ 11,005 ตารางเมตร (โครงสร้างต้านแผ่นดินไหว) โรงพยาบาลตะกั่วป่า ตำบลบางนายสี อำเภอตะกั่วป่า จังหวัดพังงา 1 หลัง</t>
  </si>
  <si>
    <t>อาคารผู้ป่วยนอก เป็นอาคาร คสล.4 ชั้น พื้นที่ใช้สอยประมาณ 10,639 ตารางเมตร (โครงสร้างต้านแผ่นดินไหว) โรงพยาบาลทุ่งสง ตำบลหนองหงส์ อำเภอทุ่งสง จังหวัดนครศรีธรรมราช 1 หลัง</t>
  </si>
  <si>
    <t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 โรงพยาบาลฉลอง ตำบลฉลอง อำเภอเมืองภูเก็ต จังหวัดภูเก็ต 1 หลัง</t>
  </si>
  <si>
    <t>ระบบบำบัดน้ำเสียสระเติมอากาศ ชนิดคลองวนเวียนขนาด 60 ลูกบาศก์เมตร โรงพยาบาลตะกั่วทุ่ง ตำบลโคกกลอย อำเภอตะกั่วทุ่ง จังหวัดพังงา 1 ระบบ</t>
  </si>
  <si>
    <t>ระบบบำบัดน้ำเสียแบบคูวนเวียน ขนาด 90 ลูกบาศก์เมตร/วัน พร้อมระบบท่อรวมน้ำเสีย โรงพยาบาลท่าแซะ ตำบลทรัพย์อนันต์ อำเภอท่าแซะ จังหวัดชุมพร 1 ระบบ</t>
  </si>
  <si>
    <t>ระบบบำบัดน้ำเสียตะกอนเร่งแบบเติมอากาศยืดเวลา 90 ลูกบาศก์เมตร/วัน โรงพยาบาลกระบุรี ตำบลน้ำจืด อำเภอกระบุรี จังหวัดระนอง 1 ระบบ</t>
  </si>
  <si>
    <t>ปรับปรุงซ่อมแซมบ้านพัก โรงพยาบาลส่งเสริมสุขภาพตำบลเกาะปันหยี ตำบลเกาะปันหยี อำเภอเมืองพังงา จังหวัดพังงา 1 รายการ</t>
  </si>
  <si>
    <t>อาคารพักอาจารย์แพทย์ 96 ยูนิต เป็นอาคาร คสล. 7 ชั้น (โครงสร้างต้านแผ่นดินไหว) พื้นที่ใช้สอยประมาณ 3,908 ตารางเมตร พร้อมอุปกรณ์ประกอบอาคาร ศูนย์แพทยศาสตรศึกษาชั้นคลินิก โรงพยาบาลมหาราชนครศรีธรรมราช ตำบลในเมือง อำเภอเมืองนครศรีธรรมราช จังหวัดนครศรีธรรมราช 1 หลัง</t>
  </si>
  <si>
    <t>อาคารพักนักศึกษาแพทย์ 96 ยูนิต เป็นอาคาร คสล. 7 ชั้น พื้นที่ใช้สอยประมาณ 3,908 ตารางเมตร พร้อมอุปกรณ์ประกอบอาคาร ศูนย์แพทยศาสตรศึกษาชั้นคลินิก โรงพยาบาลสุราษฎร์ธานี ตำบลมะขามเตี้ย อำเภอเมืองสุราษฎร์ธานี จังหวัดสุราษฎร์ธานี 1 หลัง</t>
  </si>
  <si>
    <t>ร่างพรบ. 70
(บาท)</t>
  </si>
  <si>
    <t>ร่างพรบ. 69
(บาท)</t>
  </si>
  <si>
    <t>ร่างพรบ. 71
(บาท)</t>
  </si>
  <si>
    <t>ร่างพรบ. 72
(บาท)</t>
  </si>
  <si>
    <t>ร่างพรบ. งบลงทุน</t>
  </si>
  <si>
    <t>ราคาต่อหน่วย
(บาท)</t>
  </si>
  <si>
    <t>วงเงินรวม
(บาท)</t>
  </si>
  <si>
    <t>เครื่องเอกซเรย์เคลื่อนที่ดิจิตอลไม่น้อยกว่า 300 mA โรงพยาบาลป่าตอง ตำบลป่าตอง อำเภอกะทู้ จังหวัดภูเก็ต 1 เครื่อง</t>
  </si>
  <si>
    <t>เครื่องเอกซเรย์ทั่วไปขนาดไม่น้อยกว่า 1,000 mA แบบแขวนเพดานดิจิตอล 1 จอรับภาพ โรงพยาบาลชุมพรเขตรอุดมศักดิ์ ตำบลท่าตะเภา อำเภอเมืองชุมพร จังหวัดชุมพร 1 เครื่อง</t>
  </si>
  <si>
    <t>เครื่องกำจัดฝุ่นอุตสาหกรรม (Dust collector) โรงพยาบาลท่าแซะ ตำบลทรัพย์อนันต์ อำเภอท่าแซะ จังหวัดชุมพร 1 ชุด</t>
  </si>
  <si>
    <t>ข้อมูล ณ วันที่ 20 พ.ค. 68</t>
  </si>
  <si>
    <t>รายละเอียดร่างพรบ. งบประมาณรายจ่ายประจำปีงบประมาณ พ.ศ. 2569 (ครม. เห็นชอบ เมื่อ 20 พ.ค. 68)</t>
  </si>
  <si>
    <t>ร่างพรบ. งบลงทุน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</si>
</sst>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Calibri"/>
      <family val="2"/>
    </font>
    <font>
      <b/>
      <sz val="18"/>
      <color rgb="FF000000"/>
      <name val="TH SarabunPSK"/>
      <family val="2"/>
    </font>
    <font>
      <sz val="22"/>
      <color theme="1"/>
      <name val="TH SarabunPSK"/>
      <family val="2"/>
    </font>
    <font>
      <sz val="11"/>
      <color theme="1"/>
      <name val="Tahoma"/>
      <family val="2"/>
      <charset val="22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sz val="16"/>
      <color indexed="8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name val="AngsanaUPC"/>
      <family val="1"/>
      <charset val="222"/>
    </font>
    <font>
      <sz val="20"/>
      <color theme="1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2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rgb="FF474747"/>
      <name val="Arial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AngsanaUPC"/>
      <family val="1"/>
    </font>
    <font>
      <sz val="11"/>
      <color theme="1" tint="0.24994659260841701"/>
      <name val="Leelawadee"/>
      <family val="2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D76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22" fillId="0" borderId="0"/>
    <xf numFmtId="43" fontId="1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17" fillId="0" borderId="0"/>
    <xf numFmtId="0" fontId="27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10" applyNumberFormat="0" applyAlignment="0" applyProtection="0"/>
    <xf numFmtId="0" fontId="38" fillId="14" borderId="11" applyNumberFormat="0" applyAlignment="0" applyProtection="0"/>
    <xf numFmtId="0" fontId="39" fillId="14" borderId="10" applyNumberFormat="0" applyAlignment="0" applyProtection="0"/>
    <xf numFmtId="0" fontId="40" fillId="0" borderId="12" applyNumberFormat="0" applyFill="0" applyAlignment="0" applyProtection="0"/>
    <xf numFmtId="0" fontId="41" fillId="15" borderId="13" applyNumberFormat="0" applyAlignment="0" applyProtection="0"/>
    <xf numFmtId="0" fontId="42" fillId="0" borderId="0" applyNumberFormat="0" applyFill="0" applyBorder="0" applyAlignment="0" applyProtection="0"/>
    <xf numFmtId="0" fontId="1" fillId="16" borderId="14" applyNumberFormat="0" applyFont="0" applyAlignment="0" applyProtection="0"/>
    <xf numFmtId="0" fontId="43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4" fillId="40" borderId="0" applyNumberFormat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6" fillId="0" borderId="0" applyNumberFormat="0" applyFill="0" applyBorder="0" applyProtection="0">
      <alignment horizontal="center" vertical="center"/>
    </xf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</cellStyleXfs>
  <cellXfs count="88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43" fontId="0" fillId="0" borderId="0" xfId="1" applyFont="1"/>
    <xf numFmtId="43" fontId="4" fillId="0" borderId="0" xfId="1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43" fontId="5" fillId="0" borderId="0" xfId="1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vertical="top" wrapText="1"/>
    </xf>
    <xf numFmtId="43" fontId="0" fillId="0" borderId="0" xfId="0" applyNumberFormat="1"/>
    <xf numFmtId="43" fontId="4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87" fontId="5" fillId="0" borderId="0" xfId="1" applyNumberFormat="1" applyFont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3" fillId="0" borderId="0" xfId="4" applyFont="1" applyAlignment="1" applyProtection="1">
      <alignment horizontal="left" vertical="top"/>
      <protection locked="0"/>
    </xf>
    <xf numFmtId="0" fontId="10" fillId="0" borderId="0" xfId="5" applyFont="1"/>
    <xf numFmtId="0" fontId="10" fillId="0" borderId="0" xfId="5" applyFont="1" applyAlignment="1">
      <alignment vertical="top"/>
    </xf>
    <xf numFmtId="43" fontId="4" fillId="0" borderId="0" xfId="1" applyFont="1" applyFill="1" applyAlignment="1">
      <alignment vertical="top"/>
    </xf>
    <xf numFmtId="187" fontId="4" fillId="0" borderId="0" xfId="1" applyNumberFormat="1" applyFont="1" applyFill="1" applyAlignment="1">
      <alignment vertical="top"/>
    </xf>
    <xf numFmtId="43" fontId="4" fillId="0" borderId="0" xfId="5" applyNumberFormat="1" applyFont="1" applyAlignment="1">
      <alignment vertical="top"/>
    </xf>
    <xf numFmtId="43" fontId="7" fillId="0" borderId="0" xfId="1" applyFont="1" applyFill="1" applyAlignment="1">
      <alignment vertical="top"/>
    </xf>
    <xf numFmtId="187" fontId="4" fillId="0" borderId="0" xfId="1" applyNumberFormat="1" applyFont="1" applyAlignment="1">
      <alignment vertical="top"/>
    </xf>
    <xf numFmtId="0" fontId="5" fillId="0" borderId="0" xfId="5" applyFont="1" applyAlignment="1">
      <alignment horizontal="left" vertical="top" wrapText="1"/>
    </xf>
    <xf numFmtId="187" fontId="14" fillId="0" borderId="0" xfId="1" applyNumberFormat="1" applyFont="1" applyFill="1" applyAlignment="1">
      <alignment vertical="top"/>
    </xf>
    <xf numFmtId="0" fontId="16" fillId="0" borderId="0" xfId="6" applyFont="1" applyAlignment="1">
      <alignment horizontal="left" vertical="top"/>
    </xf>
    <xf numFmtId="187" fontId="7" fillId="0" borderId="0" xfId="7" applyNumberFormat="1" applyFont="1" applyFill="1" applyAlignment="1">
      <alignment vertical="top"/>
    </xf>
    <xf numFmtId="0" fontId="16" fillId="8" borderId="1" xfId="6" applyFont="1" applyFill="1" applyBorder="1" applyAlignment="1">
      <alignment horizontal="center" vertical="top" wrapText="1"/>
    </xf>
    <xf numFmtId="187" fontId="16" fillId="8" borderId="1" xfId="1" applyNumberFormat="1" applyFont="1" applyFill="1" applyBorder="1" applyAlignment="1">
      <alignment horizontal="center" vertical="top" wrapText="1"/>
    </xf>
    <xf numFmtId="187" fontId="16" fillId="8" borderId="2" xfId="1" applyNumberFormat="1" applyFont="1" applyFill="1" applyBorder="1" applyAlignment="1">
      <alignment horizontal="center" vertical="top" wrapText="1"/>
    </xf>
    <xf numFmtId="187" fontId="20" fillId="8" borderId="1" xfId="1" applyNumberFormat="1" applyFont="1" applyFill="1" applyBorder="1" applyAlignment="1">
      <alignment horizontal="center" vertical="top" wrapText="1"/>
    </xf>
    <xf numFmtId="187" fontId="16" fillId="7" borderId="1" xfId="1" applyNumberFormat="1" applyFont="1" applyFill="1" applyBorder="1" applyAlignment="1">
      <alignment horizontal="center" vertical="top" wrapText="1"/>
    </xf>
    <xf numFmtId="0" fontId="10" fillId="0" borderId="0" xfId="0" applyFont="1"/>
    <xf numFmtId="43" fontId="4" fillId="0" borderId="1" xfId="1" applyFont="1" applyFill="1" applyBorder="1" applyAlignment="1">
      <alignment vertical="top"/>
    </xf>
    <xf numFmtId="187" fontId="4" fillId="0" borderId="1" xfId="1" applyNumberFormat="1" applyFont="1" applyFill="1" applyBorder="1" applyAlignment="1">
      <alignment horizontal="left" vertical="top" wrapText="1"/>
    </xf>
    <xf numFmtId="187" fontId="21" fillId="0" borderId="1" xfId="1" applyNumberFormat="1" applyFont="1" applyFill="1" applyBorder="1" applyAlignment="1">
      <alignment horizontal="left" vertical="top" wrapText="1"/>
    </xf>
    <xf numFmtId="187" fontId="4" fillId="0" borderId="5" xfId="1" applyNumberFormat="1" applyFont="1" applyFill="1" applyBorder="1" applyAlignment="1">
      <alignment horizontal="left" vertical="top" wrapText="1"/>
    </xf>
    <xf numFmtId="187" fontId="4" fillId="0" borderId="2" xfId="1" applyNumberFormat="1" applyFont="1" applyFill="1" applyBorder="1" applyAlignment="1">
      <alignment horizontal="left" vertical="top" wrapText="1"/>
    </xf>
    <xf numFmtId="187" fontId="4" fillId="0" borderId="6" xfId="1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43" fontId="6" fillId="0" borderId="0" xfId="1" applyFont="1"/>
    <xf numFmtId="0" fontId="6" fillId="0" borderId="0" xfId="0" applyFont="1" applyAlignment="1">
      <alignment vertical="top" wrapText="1"/>
    </xf>
    <xf numFmtId="187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87" fontId="5" fillId="0" borderId="0" xfId="1" applyNumberFormat="1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4" fillId="0" borderId="0" xfId="0" applyFont="1"/>
    <xf numFmtId="43" fontId="4" fillId="0" borderId="1" xfId="1" applyFont="1" applyFill="1" applyBorder="1" applyAlignment="1">
      <alignment horizontal="left" vertical="top"/>
    </xf>
    <xf numFmtId="43" fontId="0" fillId="0" borderId="0" xfId="1" applyFont="1" applyAlignment="1">
      <alignment vertical="top" wrapText="1"/>
    </xf>
    <xf numFmtId="43" fontId="5" fillId="0" borderId="0" xfId="1" applyFont="1" applyAlignment="1">
      <alignment horizontal="left" vertical="top"/>
    </xf>
    <xf numFmtId="43" fontId="6" fillId="0" borderId="0" xfId="0" applyNumberFormat="1" applyFont="1" applyAlignment="1">
      <alignment wrapText="1"/>
    </xf>
    <xf numFmtId="0" fontId="29" fillId="0" borderId="0" xfId="0" applyFont="1"/>
    <xf numFmtId="0" fontId="0" fillId="0" borderId="0" xfId="0" applyAlignment="1">
      <alignment horizontal="center"/>
    </xf>
    <xf numFmtId="187" fontId="16" fillId="5" borderId="1" xfId="1" applyNumberFormat="1" applyFont="1" applyFill="1" applyBorder="1" applyAlignment="1">
      <alignment horizontal="center" vertical="top" wrapText="1"/>
    </xf>
    <xf numFmtId="43" fontId="6" fillId="0" borderId="0" xfId="0" applyNumberFormat="1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 applyFill="1" applyBorder="1"/>
    <xf numFmtId="43" fontId="4" fillId="0" borderId="6" xfId="1" applyFont="1" applyFill="1" applyBorder="1" applyAlignment="1">
      <alignment horizontal="left" vertical="top" wrapText="1"/>
    </xf>
    <xf numFmtId="43" fontId="7" fillId="9" borderId="1" xfId="1" applyFont="1" applyFill="1" applyBorder="1" applyAlignment="1">
      <alignment horizontal="center" vertical="top" wrapText="1"/>
    </xf>
    <xf numFmtId="43" fontId="7" fillId="41" borderId="1" xfId="1" applyFont="1" applyFill="1" applyBorder="1" applyAlignment="1">
      <alignment horizontal="center" vertical="top" wrapText="1"/>
    </xf>
    <xf numFmtId="43" fontId="5" fillId="4" borderId="0" xfId="1" applyFont="1" applyFill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1" fillId="0" borderId="1" xfId="11" applyFont="1" applyBorder="1" applyAlignment="1" applyProtection="1">
      <alignment vertical="top" wrapText="1"/>
      <protection locked="0"/>
    </xf>
    <xf numFmtId="0" fontId="11" fillId="0" borderId="1" xfId="6" applyFont="1" applyBorder="1" applyAlignment="1">
      <alignment horizontal="left" vertical="top" wrapText="1"/>
    </xf>
    <xf numFmtId="0" fontId="9" fillId="0" borderId="1" xfId="13" applyFont="1" applyBorder="1" applyAlignment="1">
      <alignment horizontal="left" vertical="top" wrapText="1"/>
    </xf>
    <xf numFmtId="0" fontId="4" fillId="0" borderId="1" xfId="5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1" xfId="13" applyFont="1" applyBorder="1" applyAlignment="1">
      <alignment horizontal="center" vertical="top" wrapText="1"/>
    </xf>
    <xf numFmtId="0" fontId="11" fillId="0" borderId="1" xfId="5" applyFont="1" applyBorder="1" applyAlignment="1">
      <alignment vertical="top" wrapText="1"/>
    </xf>
    <xf numFmtId="0" fontId="21" fillId="0" borderId="1" xfId="6" applyFont="1" applyBorder="1" applyAlignment="1">
      <alignment horizontal="center" vertical="top" wrapText="1"/>
    </xf>
    <xf numFmtId="187" fontId="7" fillId="0" borderId="3" xfId="1" applyNumberFormat="1" applyFont="1" applyFill="1" applyBorder="1" applyAlignment="1">
      <alignment vertical="top"/>
    </xf>
    <xf numFmtId="43" fontId="5" fillId="41" borderId="1" xfId="1" applyFont="1" applyFill="1" applyBorder="1" applyAlignment="1">
      <alignment horizontal="center" vertical="top"/>
    </xf>
    <xf numFmtId="43" fontId="5" fillId="41" borderId="2" xfId="1" applyFont="1" applyFill="1" applyBorder="1" applyAlignment="1">
      <alignment horizontal="center" vertical="top"/>
    </xf>
    <xf numFmtId="43" fontId="5" fillId="41" borderId="3" xfId="1" applyFont="1" applyFill="1" applyBorder="1" applyAlignment="1">
      <alignment horizontal="center" vertical="top"/>
    </xf>
    <xf numFmtId="43" fontId="5" fillId="41" borderId="4" xfId="1" applyFont="1" applyFill="1" applyBorder="1" applyAlignment="1">
      <alignment horizontal="center" vertical="top"/>
    </xf>
    <xf numFmtId="0" fontId="7" fillId="6" borderId="2" xfId="5" applyFont="1" applyFill="1" applyBorder="1" applyAlignment="1">
      <alignment horizontal="center" vertical="top"/>
    </xf>
    <xf numFmtId="0" fontId="7" fillId="6" borderId="3" xfId="5" applyFont="1" applyFill="1" applyBorder="1" applyAlignment="1">
      <alignment horizontal="center" vertical="top"/>
    </xf>
    <xf numFmtId="43" fontId="18" fillId="7" borderId="3" xfId="1" applyFont="1" applyFill="1" applyBorder="1" applyAlignment="1">
      <alignment horizontal="center" vertical="top" wrapText="1"/>
    </xf>
  </cellXfs>
  <cellStyles count="85">
    <cellStyle name="20% - ส่วนที่ถูกเน้น1" xfId="43" builtinId="30" customBuiltin="1"/>
    <cellStyle name="20% - ส่วนที่ถูกเน้น2" xfId="47" builtinId="34" customBuiltin="1"/>
    <cellStyle name="20% - ส่วนที่ถูกเน้น3" xfId="51" builtinId="38" customBuiltin="1"/>
    <cellStyle name="20% - ส่วนที่ถูกเน้น4" xfId="55" builtinId="42" customBuiltin="1"/>
    <cellStyle name="20% - ส่วนที่ถูกเน้น5" xfId="59" builtinId="46" customBuiltin="1"/>
    <cellStyle name="20% - ส่วนที่ถูกเน้น6" xfId="63" builtinId="50" customBuiltin="1"/>
    <cellStyle name="40% - ส่วนที่ถูกเน้น1" xfId="44" builtinId="31" customBuiltin="1"/>
    <cellStyle name="40% - ส่วนที่ถูกเน้น2" xfId="48" builtinId="35" customBuiltin="1"/>
    <cellStyle name="40% - ส่วนที่ถูกเน้น3" xfId="52" builtinId="39" customBuiltin="1"/>
    <cellStyle name="40% - ส่วนที่ถูกเน้น4" xfId="56" builtinId="43" customBuiltin="1"/>
    <cellStyle name="40% - ส่วนที่ถูกเน้น5" xfId="60" builtinId="47" customBuiltin="1"/>
    <cellStyle name="40% - ส่วนที่ถูกเน้น6" xfId="64" builtinId="51" customBuiltin="1"/>
    <cellStyle name="60% - ส่วนที่ถูกเน้น1" xfId="45" builtinId="32" customBuiltin="1"/>
    <cellStyle name="60% - ส่วนที่ถูกเน้น2" xfId="49" builtinId="36" customBuiltin="1"/>
    <cellStyle name="60% - ส่วนที่ถูกเน้น3" xfId="53" builtinId="40" customBuiltin="1"/>
    <cellStyle name="60% - ส่วนที่ถูกเน้น4" xfId="57" builtinId="44" customBuiltin="1"/>
    <cellStyle name="60% - ส่วนที่ถูกเน้น5" xfId="61" builtinId="48" customBuiltin="1"/>
    <cellStyle name="60% - ส่วนที่ถูกเน้น6" xfId="65" builtinId="52" customBuiltin="1"/>
    <cellStyle name="Comma 2" xfId="16" xr:uid="{00000000-0005-0000-0000-000012000000}"/>
    <cellStyle name="Comma 2 2" xfId="72" xr:uid="{00000000-0005-0000-0000-000013000000}"/>
    <cellStyle name="Comma 3" xfId="71" xr:uid="{00000000-0005-0000-0000-000014000000}"/>
    <cellStyle name="Normal 13 2" xfId="18" xr:uid="{00000000-0005-0000-0000-000015000000}"/>
    <cellStyle name="Normal 2" xfId="17" xr:uid="{00000000-0005-0000-0000-000016000000}"/>
    <cellStyle name="Normal 2 11 2 2" xfId="20" xr:uid="{00000000-0005-0000-0000-000017000000}"/>
    <cellStyle name="Normal 2 2" xfId="67" xr:uid="{00000000-0005-0000-0000-000018000000}"/>
    <cellStyle name="Normal 2 2 2" xfId="82" xr:uid="{0BA071F1-DA8A-4945-B6C7-90AB1D6DEC83}"/>
    <cellStyle name="Normal 2 3" xfId="68" xr:uid="{00000000-0005-0000-0000-000019000000}"/>
    <cellStyle name="Normal 3" xfId="81" xr:uid="{AB99F0D9-8575-4683-B6B7-06CF05BA5456}"/>
    <cellStyle name="Normal 4" xfId="83" xr:uid="{DB83487B-2387-4B06-B01A-354125E71A1F}"/>
    <cellStyle name="Normal 5" xfId="21" xr:uid="{00000000-0005-0000-0000-00001A000000}"/>
    <cellStyle name="Normal 6" xfId="76" xr:uid="{00000000-0005-0000-0000-00001B000000}"/>
    <cellStyle name="Normal 7" xfId="84" xr:uid="{74BAD5BC-09BE-4799-A0DA-320136D74E03}"/>
    <cellStyle name="Normal_mask" xfId="15" xr:uid="{00000000-0005-0000-0000-00001C000000}"/>
    <cellStyle name="การคำนวณ" xfId="35" builtinId="22" customBuiltin="1"/>
    <cellStyle name="ข้อความเตือน" xfId="38" builtinId="11" customBuiltin="1"/>
    <cellStyle name="ข้อความอธิบาย" xfId="40" builtinId="53" customBuiltin="1"/>
    <cellStyle name="เครื่องหมายจุลภาค 2 3 2 2 2" xfId="8" xr:uid="{00000000-0005-0000-0000-000020000000}"/>
    <cellStyle name="เครื่องหมายจุลภาค 2 3 2 2 2 2" xfId="78" xr:uid="{00000000-0005-0000-0000-000021000000}"/>
    <cellStyle name="เครื่องหมายจุลภาค 22" xfId="9" xr:uid="{00000000-0005-0000-0000-000022000000}"/>
    <cellStyle name="เครื่องหมายจุลภาค 22 2" xfId="79" xr:uid="{00000000-0005-0000-0000-000023000000}"/>
    <cellStyle name="เครื่องหมายจุลภาค 3 2" xfId="24" xr:uid="{00000000-0005-0000-0000-000024000000}"/>
    <cellStyle name="เครื่องหมายจุลภาค 4" xfId="74" xr:uid="{00000000-0005-0000-0000-000025000000}"/>
    <cellStyle name="เครื่องหมายจุลภาค 4 2 3" xfId="7" xr:uid="{00000000-0005-0000-0000-000026000000}"/>
    <cellStyle name="เครื่องหมายจุลภาค 4 2 3 2" xfId="77" xr:uid="{00000000-0005-0000-0000-000027000000}"/>
    <cellStyle name="จุลภาค" xfId="1" builtinId="3"/>
    <cellStyle name="จุลภาค 2" xfId="22" xr:uid="{00000000-0005-0000-0000-000029000000}"/>
    <cellStyle name="จุลภาค 2 2" xfId="73" xr:uid="{00000000-0005-0000-0000-00002A000000}"/>
    <cellStyle name="จุลภาค 2 2 2" xfId="14" xr:uid="{00000000-0005-0000-0000-00002B000000}"/>
    <cellStyle name="จุลภาค 2 2 2 2" xfId="80" xr:uid="{00000000-0005-0000-0000-00002C000000}"/>
    <cellStyle name="จุลภาค 3" xfId="70" xr:uid="{00000000-0005-0000-0000-00002D000000}"/>
    <cellStyle name="จุลภาค 4" xfId="66" xr:uid="{00000000-0005-0000-0000-00002E000000}"/>
    <cellStyle name="ชื่อเรื่อง" xfId="25" builtinId="15" customBuiltin="1"/>
    <cellStyle name="เซลล์ตรวจสอบ" xfId="37" builtinId="23" customBuiltin="1"/>
    <cellStyle name="เซลล์ที่มีลิงก์" xfId="36" builtinId="24" customBuiltin="1"/>
    <cellStyle name="ดี" xfId="30" builtinId="26" customBuiltin="1"/>
    <cellStyle name="ปกติ" xfId="0" builtinId="0"/>
    <cellStyle name="ปกติ 18 2 2 2 3" xfId="12" xr:uid="{00000000-0005-0000-0000-000034000000}"/>
    <cellStyle name="ปกติ 18 2 2 3" xfId="5" xr:uid="{00000000-0005-0000-0000-000035000000}"/>
    <cellStyle name="ปกติ 2" xfId="4" xr:uid="{00000000-0005-0000-0000-000036000000}"/>
    <cellStyle name="ปกติ 2 2" xfId="10" xr:uid="{00000000-0005-0000-0000-000037000000}"/>
    <cellStyle name="ปกติ 2 2 4 3 3" xfId="3" xr:uid="{00000000-0005-0000-0000-000038000000}"/>
    <cellStyle name="ปกติ 2 3" xfId="2" xr:uid="{00000000-0005-0000-0000-000039000000}"/>
    <cellStyle name="ปกติ 2 4" xfId="6" xr:uid="{00000000-0005-0000-0000-00003A000000}"/>
    <cellStyle name="ปกติ 3" xfId="11" xr:uid="{00000000-0005-0000-0000-00003B000000}"/>
    <cellStyle name="ปกติ 3 10" xfId="19" xr:uid="{00000000-0005-0000-0000-00003C000000}"/>
    <cellStyle name="ปกติ 3 3" xfId="13" xr:uid="{00000000-0005-0000-0000-00003D000000}"/>
    <cellStyle name="ปกติ 3 4" xfId="75" xr:uid="{00000000-0005-0000-0000-00003E000000}"/>
    <cellStyle name="ปกติ 4" xfId="23" xr:uid="{00000000-0005-0000-0000-00003F000000}"/>
    <cellStyle name="ปกติ 4 2" xfId="69" xr:uid="{00000000-0005-0000-0000-000040000000}"/>
    <cellStyle name="ป้อนค่า" xfId="33" builtinId="20" customBuiltin="1"/>
    <cellStyle name="ปานกลาง" xfId="32" builtinId="28" customBuiltin="1"/>
    <cellStyle name="ผลรวม" xfId="41" builtinId="25" customBuiltin="1"/>
    <cellStyle name="แย่" xfId="31" builtinId="27" customBuiltin="1"/>
    <cellStyle name="ส่วนที่ถูกเน้น1" xfId="42" builtinId="29" customBuiltin="1"/>
    <cellStyle name="ส่วนที่ถูกเน้น2" xfId="46" builtinId="33" customBuiltin="1"/>
    <cellStyle name="ส่วนที่ถูกเน้น3" xfId="50" builtinId="37" customBuiltin="1"/>
    <cellStyle name="ส่วนที่ถูกเน้น4" xfId="54" builtinId="41" customBuiltin="1"/>
    <cellStyle name="ส่วนที่ถูกเน้น5" xfId="58" builtinId="45" customBuiltin="1"/>
    <cellStyle name="ส่วนที่ถูกเน้น6" xfId="62" builtinId="49" customBuiltin="1"/>
    <cellStyle name="แสดงผล" xfId="34" builtinId="21" customBuiltin="1"/>
    <cellStyle name="หมายเหตุ" xfId="39" builtinId="10" customBuiltin="1"/>
    <cellStyle name="หัวเรื่อง 1" xfId="26" builtinId="16" customBuiltin="1"/>
    <cellStyle name="หัวเรื่อง 2" xfId="27" builtinId="17" customBuiltin="1"/>
    <cellStyle name="หัวเรื่อง 3" xfId="28" builtinId="18" customBuiltin="1"/>
    <cellStyle name="หัวเรื่อง 4" xfId="29" builtinId="19" customBuiltin="1"/>
  </cellStyles>
  <dxfs count="0"/>
  <tableStyles count="0" defaultTableStyle="TableStyleMedium2" defaultPivotStyle="PivotStyleLight16"/>
  <colors>
    <mruColors>
      <color rgb="FFFFD1D1"/>
      <color rgb="FFFF9999"/>
      <color rgb="FFFFC5C5"/>
      <color rgb="FFFFFF0D"/>
      <color rgb="FFFFFF99"/>
      <color rgb="FFFFFFCC"/>
      <color rgb="FFA4D76B"/>
      <color rgb="FFCCFFCC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" name="Text Box 75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3" name="Text Box 75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4" name="Text Box 75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5" name="Text Box 75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6" name="Text Box 75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7" name="Text Box 75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8" name="Text Box 75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9" name="Text Box 75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0" name="Text Box 75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1" name="Text Box 75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2" name="Text Box 75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3" name="Text Box 75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4" name="Text Box 75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5" name="Text Box 75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6" name="Text Box 75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7" name="Text Box 75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8" name="Text Box 75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9" name="Text Box 75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0" name="Text Box 75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1" name="Text Box 75" hidden="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2" name="Text Box 75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3" name="Text Box 75" hidden="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4" name="Text Box 75" hidden="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5" name="Text Box 75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6" name="Text Box 75" hidden="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7" name="Text Box 75" hidden="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8" name="Text Box 75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9" name="Text Box 75" hidden="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30" name="Text Box 75" hidden="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31" name="Text Box 75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on-pheeratcha\10.&#3648;&#3629;&#3585;&#3626;&#3634;&#3619;&#3585;&#3634;&#3619;&#3592;&#3633;&#3604;&#3607;&#3635;&#3588;&#3635;&#3586;&#3629;&#3591;&#3610;&#3621;&#3591;&#3607;&#3640;&#3609;\&#3588;&#3641;&#3656;&#3617;&#3639;&#3629;%20&#3585;&#3634;&#3619;&#3588;&#3637;&#3618;&#3660;%20e-bud\Bis65dwtmp001%20&#3588;&#3616;.-1%20unprotected.xlsx" TargetMode="External"/><Relationship Id="rId1" Type="http://schemas.openxmlformats.org/officeDocument/2006/relationships/externalLinkPath" Target="/Fon-pheeratcha/10.&#3648;&#3629;&#3585;&#3626;&#3634;&#3619;&#3585;&#3634;&#3619;&#3592;&#3633;&#3604;&#3607;&#3635;&#3588;&#3635;&#3586;&#3629;&#3591;&#3610;&#3621;&#3591;&#3607;&#3640;&#3609;/&#3588;&#3641;&#3656;&#3617;&#3639;&#3629;%20&#3585;&#3634;&#3619;&#3588;&#3637;&#3618;&#3660;%20e-bud/Bis65dwtmp001%20&#3588;&#3616;.-1%20unprotec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New%20Folder/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&#3591;&#3610;&#3611;&#3619;&#3632;&#3617;&#3634;&#3603;%20&#3611;&#3637;%2054/&#3648;&#3605;&#3619;&#3637;&#3618;&#3617;&#3594;&#3637;&#3657;&#3649;&#3592;&#3591;&#3629;&#3609;&#3640;&#3585;&#3619;&#3619;&#3617;&#3634;&#3608;&#3636;&#3585;&#3634;&#3619;/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5;&#3619;&#3629;&#3610;&#3648;&#3607;&#3637;&#3618;&#3610;&#3588;&#3609;%201%20&#3617;&#3637;.&#3588;.%2062%20%20&#3592;&#3633;&#3591;&#3627;&#3623;&#3633;&#3604;(&#3611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  <sheetName val="ปชส"/>
      <sheetName val="บัญชีสิ่งก่อสร้าง29ก.ย.63 "/>
      <sheetName val="บัญชีครุภัณฑ์29ก.ย.63"/>
      <sheetName val="ข้อมูลหน่วยงาน ณ 17 ส.ค.63 "/>
      <sheetName val="list"/>
      <sheetName val="Data row"/>
      <sheetName val="drop down list(ห้ามลบ)"/>
      <sheetName val="งบกลางจัดตั้งรพ_สนาม_สธ__"/>
      <sheetName val="พันธกิจ"/>
      <sheetName val="dropdown list แหล่งทุน"/>
      <sheetName val="คำอธิบาย"/>
      <sheetName val="งบกลางจัดตั้งรพ_สนาม_สธ__1"/>
      <sheetName val="งบกลางจัดตั้งรพ_สนาม_สธ__2"/>
      <sheetName val="งบกลางจัดตั้งรพ_สนาม_สธ__3"/>
      <sheetName val="งบกลางจัดตั้งรพ_สนาม_สธ__4"/>
      <sheetName val="งบกลางจัดตั้งรพ_สนาม_สธ__6"/>
      <sheetName val="งบกลางจัดตั้งรพ_สนาม_สธ__5"/>
      <sheetName val="งบกลางจัดตั้งรพ_สนาม_สธ__7"/>
      <sheetName val="งบกลางจัดตั้งรพ_สนาม_สธ_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  <sheetName val="พันธกิจ"/>
      <sheetName val="รพศ_รพท_รพช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_Changwad"/>
      <sheetName val="Sheet2"/>
      <sheetName val="d_Changwad_detail"/>
      <sheetName val="d_s_item"/>
      <sheetName val="d_common_item"/>
      <sheetName val="Sheet6"/>
      <sheetName val="Sheet1"/>
      <sheetName val="mask"/>
      <sheetName val="Sheet3"/>
      <sheetName val="จังหวัดอำเภอ"/>
      <sheetName val="อำเภอตำบล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คภ.คก. safety people ภาคเหนือ"/>
      <sheetName val="บัญชีสิ่งก่อสร้าง29ก.ย.63 "/>
      <sheetName val="บัญชีครุภัณฑ์29ก.ย.63"/>
      <sheetName val="ข้อมูลหน่วยงาน ณ 17 ส.ค.6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  <sheetName val="คำอธิบาย"/>
      <sheetName val="สรุปแยกระดับบริการ_"/>
      <sheetName val="กส_คก_ผู้สูงอายุ_ภาคเหนือ"/>
      <sheetName val="กส_คก_Herbal_city_ภาคเหนือ"/>
      <sheetName val="คภ_คก_Herbal_city_ภาคเหนือ"/>
      <sheetName val="กส_คก_Green_&amp;_Clean_ภาคเหนือ"/>
      <sheetName val="คภ_คก_ผู้สูงอายุ_ภาคเหนือ"/>
      <sheetName val="คภ_คก__Safety_People_ภาคเหนือ"/>
      <sheetName val="กส_คก_Safety_tourism_ภาคเหนือ_"/>
      <sheetName val="คภ_คก_Safety_tourism_ภาคเหนือ"/>
      <sheetName val="drop_down_list(ห้ามลบ)"/>
      <sheetName val="ปชส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>
        <row r="4">
          <cell r="A4" t="str">
            <v>ข้อมูล ณ วันที่ 14 กุมภาพันธ์ 2561</v>
          </cell>
        </row>
      </sheetData>
      <sheetData sheetId="28">
        <row r="4">
          <cell r="A4" t="str">
            <v>ข้อมูล ณ วันที่ 14 กุมภาพันธ์ 2561</v>
          </cell>
        </row>
      </sheetData>
      <sheetData sheetId="29">
        <row r="4">
          <cell r="A4" t="str">
            <v>ข้อมูล ณ วันที่ 14 กุมภาพันธ์ 2561</v>
          </cell>
        </row>
      </sheetData>
      <sheetData sheetId="30">
        <row r="4">
          <cell r="A4" t="str">
            <v>ข้อมูล ณ วันที่ 14 กุมภาพันธ์ 2561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  <sheetName val="แผนคำขอครุภัณฑ์_1"/>
      <sheetName val="แผนคำขอก่อสร้าง_1"/>
      <sheetName val="ข้อมูลหน่วยงาน_ณ_17_ส_ค_63_1"/>
      <sheetName val="บัญชีครุภัณฑ์29ก_ย_631"/>
      <sheetName val="บัญชีสิ่งก่อสร้าง29ก_ย_63_1"/>
      <sheetName val="แผนคำขอครุภัณฑ์_"/>
      <sheetName val="แผนคำขอก่อสร้าง_"/>
      <sheetName val="ข้อมูลหน่วยงาน_ณ_17_ส_ค_63_"/>
      <sheetName val="บัญชีครุภัณฑ์29ก_ย_63"/>
      <sheetName val="บัญชีสิ่งก่อสร้าง29ก_ย_63_"/>
      <sheetName val="Sheet2"/>
    </sheetNames>
    <sheetDataSet>
      <sheetData sheetId="0"/>
      <sheetData sheetId="1">
        <row r="2">
          <cell r="A2" t="str">
            <v>กล้องจุลทรรศน์ผ่าตัด หู คอ จมูก</v>
          </cell>
        </row>
      </sheetData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>
        <row r="6">
          <cell r="A6" t="str">
            <v>เสาธง สูง 12 เมตร</v>
          </cell>
        </row>
      </sheetData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ชื่อเต็มหน่วยงาน</v>
          </cell>
        </row>
      </sheetData>
      <sheetData sheetId="12">
        <row r="2">
          <cell r="A2" t="str">
            <v>กล้องจุลทรรศน์ผ่าตัด หู คอ จมูก</v>
          </cell>
        </row>
      </sheetData>
      <sheetData sheetId="13">
        <row r="6">
          <cell r="A6" t="str">
            <v>เสาธง สูง 12 เมตร</v>
          </cell>
        </row>
      </sheetData>
      <sheetData sheetId="14"/>
      <sheetData sheetId="15"/>
      <sheetData sheetId="16">
        <row r="1">
          <cell r="A1" t="str">
            <v>ชื่อเต็มหน่วยงาน</v>
          </cell>
        </row>
      </sheetData>
      <sheetData sheetId="17">
        <row r="2">
          <cell r="A2" t="str">
            <v>กล้องจุลทรรศน์ผ่าตัด หู คอ จมูก</v>
          </cell>
        </row>
      </sheetData>
      <sheetData sheetId="18">
        <row r="6">
          <cell r="A6" t="str">
            <v>เสาธง สูง 12 เมตร</v>
          </cell>
        </row>
      </sheetData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  <sheetName val="สรุปงบ_52-531"/>
      <sheetName val="ผล-แผน_(อบรม)1"/>
      <sheetName val="แผน_54(ปชส)1"/>
      <sheetName val="ผล-แผน_(ตปท)1"/>
      <sheetName val="แผน_54(วิจัย)1"/>
      <sheetName val="ผล-แผน_(จ้างเหมา)1"/>
      <sheetName val="ผล-แผน_(ค่าเช่า)1"/>
      <sheetName val="ค่าเช่าทรัพย์สิน_FC1"/>
      <sheetName val="ปก_(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  <sheetName val="Sheet2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  <sheetName val="Sheet2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  <sheetName val="รพศ_รพท_รพช"/>
      <sheetName val="t3_รพศรพทรพช88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  <sheetName val="ข้อมูลหน่วยงาน ณ 17 ส.ค.63 "/>
      <sheetName val="Sheet2"/>
      <sheetName val="แผนคำขอครุภัณฑ์_"/>
      <sheetName val="แผนคำขอก่อสร้าง_"/>
      <sheetName val="บัญชีครุภัณฑ์29ก_ย_63"/>
      <sheetName val="บัญชีสิ่งก่อสร้าง29ก_ย_63_"/>
      <sheetName val="ข้อมูลหน่วยงาน_ณ_17_ส_ค_63_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อบ"/>
      <sheetName val="คน"/>
      <sheetName val="ตัวอย่างแผนกำลังคน (2)"/>
      <sheetName val="Sheet5"/>
      <sheetName val="เหตุผล ตร1 "/>
      <sheetName val="เหตุผล ตร1"/>
    </sheetNames>
    <sheetDataSet>
      <sheetData sheetId="0"/>
      <sheetData sheetId="1"/>
      <sheetData sheetId="2"/>
      <sheetData sheetId="3">
        <row r="3">
          <cell r="M3" t="str">
            <v>เขต1</v>
          </cell>
        </row>
        <row r="4">
          <cell r="M4" t="str">
            <v>เขต2</v>
          </cell>
        </row>
        <row r="5">
          <cell r="M5" t="str">
            <v>เขต3</v>
          </cell>
        </row>
        <row r="6">
          <cell r="M6" t="str">
            <v>เขต4</v>
          </cell>
        </row>
        <row r="7">
          <cell r="M7" t="str">
            <v>เขต5</v>
          </cell>
        </row>
        <row r="8">
          <cell r="M8" t="str">
            <v>เขต6</v>
          </cell>
        </row>
        <row r="9">
          <cell r="M9" t="str">
            <v>เขต7</v>
          </cell>
        </row>
        <row r="10">
          <cell r="M10" t="str">
            <v>เขต8</v>
          </cell>
        </row>
        <row r="11">
          <cell r="M11" t="str">
            <v>เขต9</v>
          </cell>
        </row>
        <row r="12">
          <cell r="M12" t="str">
            <v>เขต10</v>
          </cell>
        </row>
        <row r="13">
          <cell r="M13" t="str">
            <v>เขต11</v>
          </cell>
        </row>
        <row r="14">
          <cell r="M14" t="str">
            <v>เขต12</v>
          </cell>
        </row>
      </sheetData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  <pageSetUpPr fitToPage="1"/>
  </sheetPr>
  <dimension ref="A1:N193"/>
  <sheetViews>
    <sheetView view="pageBreakPreview" zoomScale="70" zoomScaleNormal="85" zoomScaleSheetLayoutView="70" workbookViewId="0">
      <pane xSplit="2" ySplit="7" topLeftCell="C8" activePane="bottomRight" state="frozen"/>
      <selection pane="topRight" activeCell="N1" sqref="N1"/>
      <selection pane="bottomLeft" activeCell="A7" sqref="A7"/>
      <selection pane="bottomRight" activeCell="Q12" sqref="Q12"/>
    </sheetView>
  </sheetViews>
  <sheetFormatPr defaultRowHeight="14.25"/>
  <cols>
    <col min="1" max="1" width="8.875" style="49" customWidth="1"/>
    <col min="2" max="2" width="50.375" style="12" customWidth="1"/>
    <col min="3" max="3" width="21.5" style="3" customWidth="1"/>
    <col min="4" max="4" width="15.375" style="3" customWidth="1"/>
    <col min="5" max="5" width="18.75" style="3" customWidth="1"/>
    <col min="6" max="6" width="18.5" style="3" customWidth="1"/>
    <col min="7" max="7" width="21.5" style="3" customWidth="1"/>
    <col min="8" max="8" width="24.5" style="46" customWidth="1"/>
    <col min="9" max="9" width="14.5" customWidth="1"/>
    <col min="10" max="11" width="12.875" customWidth="1"/>
    <col min="12" max="12" width="25.75" customWidth="1"/>
    <col min="13" max="13" width="24.125" customWidth="1"/>
    <col min="14" max="14" width="29" customWidth="1"/>
  </cols>
  <sheetData>
    <row r="1" spans="1:14" ht="26.25">
      <c r="A1" s="1" t="s">
        <v>422</v>
      </c>
      <c r="B1" s="2"/>
      <c r="C1" s="42"/>
      <c r="D1" s="42"/>
      <c r="E1" s="42"/>
      <c r="F1" s="42"/>
      <c r="G1" s="42"/>
      <c r="H1" s="54"/>
      <c r="I1" s="6"/>
      <c r="J1" s="6"/>
      <c r="K1" s="6"/>
    </row>
    <row r="2" spans="1:14" ht="30" customHeight="1">
      <c r="A2" s="1" t="s">
        <v>0</v>
      </c>
      <c r="B2" s="58"/>
      <c r="C2" s="42"/>
      <c r="D2" s="42"/>
      <c r="E2" s="42"/>
      <c r="F2" s="42"/>
      <c r="G2" s="42"/>
      <c r="H2" s="45"/>
      <c r="I2" s="55"/>
      <c r="J2" s="6"/>
      <c r="K2" s="6"/>
    </row>
    <row r="3" spans="1:14" ht="25.5" customHeight="1">
      <c r="A3" s="1" t="s">
        <v>1</v>
      </c>
      <c r="B3" s="43"/>
      <c r="C3" s="4"/>
      <c r="D3" s="4"/>
      <c r="E3" s="4"/>
      <c r="F3" s="4"/>
      <c r="G3" s="4"/>
      <c r="H3" s="2"/>
      <c r="I3" s="50"/>
      <c r="J3" s="6"/>
      <c r="K3" s="6"/>
    </row>
    <row r="4" spans="1:14" ht="26.25">
      <c r="A4" s="1" t="s">
        <v>421</v>
      </c>
      <c r="B4" s="2"/>
      <c r="C4" s="42"/>
      <c r="D4" s="42"/>
      <c r="E4" s="42"/>
      <c r="F4" s="42"/>
      <c r="G4" s="42"/>
      <c r="H4" s="45"/>
      <c r="I4" s="6"/>
      <c r="J4" s="6"/>
      <c r="K4" s="6"/>
    </row>
    <row r="5" spans="1:14" ht="24.75" customHeight="1">
      <c r="A5" s="48"/>
      <c r="B5" s="7">
        <f>SUBTOTAL(3,B8:B193)</f>
        <v>186</v>
      </c>
      <c r="C5" s="7"/>
      <c r="D5" s="64">
        <f>SUBTOTAL(9,D8:D193)</f>
        <v>242</v>
      </c>
      <c r="E5" s="64">
        <f>SUBTOTAL(9,E8:E193)</f>
        <v>258370200</v>
      </c>
      <c r="F5" s="64">
        <f>SUBTOTAL(9,F8:F193)</f>
        <v>0</v>
      </c>
      <c r="G5" s="64">
        <f>SUBTOTAL(9,G8:G193)</f>
        <v>258370200</v>
      </c>
      <c r="H5" s="47"/>
      <c r="I5" s="14"/>
      <c r="J5" s="44"/>
      <c r="K5" s="6"/>
    </row>
    <row r="6" spans="1:14" ht="27.75" customHeight="1">
      <c r="A6" s="48"/>
      <c r="B6" s="7"/>
      <c r="C6" s="81" t="s">
        <v>415</v>
      </c>
      <c r="D6" s="81"/>
      <c r="E6" s="81"/>
      <c r="F6" s="81"/>
      <c r="G6" s="81"/>
      <c r="H6" s="47"/>
      <c r="I6" s="14"/>
      <c r="J6" s="44"/>
      <c r="K6" s="6"/>
    </row>
    <row r="7" spans="1:14" s="56" customFormat="1" ht="62.25" customHeight="1">
      <c r="A7" s="8" t="s">
        <v>2</v>
      </c>
      <c r="B7" s="8" t="s">
        <v>116</v>
      </c>
      <c r="C7" s="63" t="s">
        <v>416</v>
      </c>
      <c r="D7" s="63" t="s">
        <v>90</v>
      </c>
      <c r="E7" s="63" t="s">
        <v>412</v>
      </c>
      <c r="F7" s="63" t="s">
        <v>411</v>
      </c>
      <c r="G7" s="63" t="s">
        <v>417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</row>
    <row r="8" spans="1:14" ht="84">
      <c r="A8" s="67">
        <v>11</v>
      </c>
      <c r="B8" s="65" t="s">
        <v>223</v>
      </c>
      <c r="C8" s="61">
        <v>50000</v>
      </c>
      <c r="D8" s="61">
        <v>2</v>
      </c>
      <c r="E8" s="61">
        <v>100000</v>
      </c>
      <c r="F8" s="11"/>
      <c r="G8" s="61">
        <f>E8+F8</f>
        <v>100000</v>
      </c>
      <c r="H8" s="66" t="s">
        <v>210</v>
      </c>
      <c r="I8" s="66" t="s">
        <v>220</v>
      </c>
      <c r="J8" s="66" t="s">
        <v>220</v>
      </c>
      <c r="K8" s="66" t="s">
        <v>43</v>
      </c>
      <c r="L8" s="66" t="s">
        <v>10</v>
      </c>
      <c r="M8" s="66" t="s">
        <v>11</v>
      </c>
      <c r="N8" s="66" t="s">
        <v>12</v>
      </c>
    </row>
    <row r="9" spans="1:14" ht="63">
      <c r="A9" s="67">
        <v>11</v>
      </c>
      <c r="B9" s="65" t="s">
        <v>224</v>
      </c>
      <c r="C9" s="11">
        <v>3800000</v>
      </c>
      <c r="D9" s="61">
        <v>1</v>
      </c>
      <c r="E9" s="61">
        <v>3800000</v>
      </c>
      <c r="F9" s="11"/>
      <c r="G9" s="11">
        <f t="shared" ref="G9:G10" si="0">E9+F9</f>
        <v>3800000</v>
      </c>
      <c r="H9" s="66" t="s">
        <v>64</v>
      </c>
      <c r="I9" s="66" t="s">
        <v>17</v>
      </c>
      <c r="J9" s="66" t="s">
        <v>44</v>
      </c>
      <c r="K9" s="66" t="s">
        <v>43</v>
      </c>
      <c r="L9" s="66" t="s">
        <v>10</v>
      </c>
      <c r="M9" s="66" t="s">
        <v>11</v>
      </c>
      <c r="N9" s="66" t="s">
        <v>12</v>
      </c>
    </row>
    <row r="10" spans="1:14" ht="63">
      <c r="A10" s="67">
        <v>11</v>
      </c>
      <c r="B10" s="65" t="s">
        <v>225</v>
      </c>
      <c r="C10" s="11">
        <v>2500000</v>
      </c>
      <c r="D10" s="61">
        <v>1</v>
      </c>
      <c r="E10" s="61">
        <v>2500000</v>
      </c>
      <c r="F10" s="11"/>
      <c r="G10" s="11">
        <f t="shared" si="0"/>
        <v>2500000</v>
      </c>
      <c r="H10" s="66" t="s">
        <v>149</v>
      </c>
      <c r="I10" s="66" t="s">
        <v>150</v>
      </c>
      <c r="J10" s="66" t="s">
        <v>150</v>
      </c>
      <c r="K10" s="66" t="s">
        <v>28</v>
      </c>
      <c r="L10" s="66" t="s">
        <v>10</v>
      </c>
      <c r="M10" s="66" t="s">
        <v>13</v>
      </c>
      <c r="N10" s="66" t="s">
        <v>14</v>
      </c>
    </row>
    <row r="11" spans="1:14" ht="42">
      <c r="A11" s="67">
        <v>11</v>
      </c>
      <c r="B11" s="65" t="s">
        <v>226</v>
      </c>
      <c r="C11" s="11">
        <v>2200000</v>
      </c>
      <c r="D11" s="61">
        <v>2</v>
      </c>
      <c r="E11" s="61">
        <v>4400000</v>
      </c>
      <c r="F11" s="11"/>
      <c r="G11" s="11">
        <f>E11+F11</f>
        <v>4400000</v>
      </c>
      <c r="H11" s="66" t="s">
        <v>54</v>
      </c>
      <c r="I11" s="66" t="s">
        <v>51</v>
      </c>
      <c r="J11" s="66" t="s">
        <v>52</v>
      </c>
      <c r="K11" s="66" t="s">
        <v>40</v>
      </c>
      <c r="L11" s="66" t="s">
        <v>10</v>
      </c>
      <c r="M11" s="66" t="s">
        <v>11</v>
      </c>
      <c r="N11" s="66" t="s">
        <v>12</v>
      </c>
    </row>
    <row r="12" spans="1:14" ht="84">
      <c r="A12" s="67">
        <v>11</v>
      </c>
      <c r="B12" s="65" t="s">
        <v>227</v>
      </c>
      <c r="C12" s="61">
        <v>50000</v>
      </c>
      <c r="D12" s="61">
        <v>1</v>
      </c>
      <c r="E12" s="61">
        <v>50000</v>
      </c>
      <c r="F12" s="11"/>
      <c r="G12" s="61">
        <f>E12+F12</f>
        <v>50000</v>
      </c>
      <c r="H12" s="66" t="s">
        <v>16</v>
      </c>
      <c r="I12" s="66" t="s">
        <v>73</v>
      </c>
      <c r="J12" s="66" t="s">
        <v>15</v>
      </c>
      <c r="K12" s="66" t="s">
        <v>43</v>
      </c>
      <c r="L12" s="66" t="s">
        <v>10</v>
      </c>
      <c r="M12" s="66" t="s">
        <v>11</v>
      </c>
      <c r="N12" s="66" t="s">
        <v>12</v>
      </c>
    </row>
    <row r="13" spans="1:14" ht="105">
      <c r="A13" s="67">
        <v>11</v>
      </c>
      <c r="B13" s="65" t="s">
        <v>228</v>
      </c>
      <c r="C13" s="11">
        <v>2000000</v>
      </c>
      <c r="D13" s="61">
        <v>1</v>
      </c>
      <c r="E13" s="61">
        <v>2000000</v>
      </c>
      <c r="F13" s="11"/>
      <c r="G13" s="11">
        <f t="shared" ref="G13:G14" si="1">E13+F13</f>
        <v>2000000</v>
      </c>
      <c r="H13" s="66" t="s">
        <v>146</v>
      </c>
      <c r="I13" s="66" t="s">
        <v>147</v>
      </c>
      <c r="J13" s="66" t="s">
        <v>148</v>
      </c>
      <c r="K13" s="66" t="s">
        <v>43</v>
      </c>
      <c r="L13" s="66" t="s">
        <v>10</v>
      </c>
      <c r="M13" s="66" t="s">
        <v>13</v>
      </c>
      <c r="N13" s="66" t="s">
        <v>14</v>
      </c>
    </row>
    <row r="14" spans="1:14" ht="63">
      <c r="A14" s="67">
        <v>11</v>
      </c>
      <c r="B14" s="65" t="s">
        <v>229</v>
      </c>
      <c r="C14" s="11">
        <v>2500000</v>
      </c>
      <c r="D14" s="61">
        <v>1</v>
      </c>
      <c r="E14" s="61">
        <v>2500000</v>
      </c>
      <c r="F14" s="11"/>
      <c r="G14" s="11">
        <f t="shared" si="1"/>
        <v>2500000</v>
      </c>
      <c r="H14" s="66" t="s">
        <v>64</v>
      </c>
      <c r="I14" s="66" t="s">
        <v>17</v>
      </c>
      <c r="J14" s="66" t="s">
        <v>44</v>
      </c>
      <c r="K14" s="66" t="s">
        <v>43</v>
      </c>
      <c r="L14" s="66" t="s">
        <v>10</v>
      </c>
      <c r="M14" s="66" t="s">
        <v>11</v>
      </c>
      <c r="N14" s="66" t="s">
        <v>12</v>
      </c>
    </row>
    <row r="15" spans="1:14" ht="63">
      <c r="A15" s="67">
        <v>11</v>
      </c>
      <c r="B15" s="65" t="s">
        <v>230</v>
      </c>
      <c r="C15" s="11">
        <v>930000</v>
      </c>
      <c r="D15" s="61">
        <v>1</v>
      </c>
      <c r="E15" s="61">
        <v>930000</v>
      </c>
      <c r="F15" s="11"/>
      <c r="G15" s="11">
        <f t="shared" ref="G15:G16" si="2">E15+F15</f>
        <v>930000</v>
      </c>
      <c r="H15" s="66" t="s">
        <v>154</v>
      </c>
      <c r="I15" s="66" t="s">
        <v>155</v>
      </c>
      <c r="J15" s="66" t="s">
        <v>45</v>
      </c>
      <c r="K15" s="66" t="s">
        <v>28</v>
      </c>
      <c r="L15" s="66" t="s">
        <v>10</v>
      </c>
      <c r="M15" s="66" t="s">
        <v>11</v>
      </c>
      <c r="N15" s="66" t="s">
        <v>12</v>
      </c>
    </row>
    <row r="16" spans="1:14" ht="42">
      <c r="A16" s="67">
        <v>11</v>
      </c>
      <c r="B16" s="65" t="s">
        <v>418</v>
      </c>
      <c r="C16" s="11">
        <v>5000000</v>
      </c>
      <c r="D16" s="61">
        <v>1</v>
      </c>
      <c r="E16" s="61">
        <v>5000000</v>
      </c>
      <c r="F16" s="11"/>
      <c r="G16" s="11">
        <f t="shared" si="2"/>
        <v>5000000</v>
      </c>
      <c r="H16" s="66" t="s">
        <v>57</v>
      </c>
      <c r="I16" s="66" t="s">
        <v>58</v>
      </c>
      <c r="J16" s="66" t="s">
        <v>59</v>
      </c>
      <c r="K16" s="66" t="s">
        <v>40</v>
      </c>
      <c r="L16" s="66" t="s">
        <v>10</v>
      </c>
      <c r="M16" s="66" t="s">
        <v>11</v>
      </c>
      <c r="N16" s="66" t="s">
        <v>12</v>
      </c>
    </row>
    <row r="17" spans="1:14" ht="84">
      <c r="A17" s="67">
        <v>11</v>
      </c>
      <c r="B17" s="65" t="s">
        <v>231</v>
      </c>
      <c r="C17" s="61">
        <v>50000</v>
      </c>
      <c r="D17" s="61">
        <v>1</v>
      </c>
      <c r="E17" s="61">
        <v>50000</v>
      </c>
      <c r="F17" s="11"/>
      <c r="G17" s="61">
        <f t="shared" ref="G17" si="3">E17+F17</f>
        <v>50000</v>
      </c>
      <c r="H17" s="66" t="s">
        <v>146</v>
      </c>
      <c r="I17" s="66" t="s">
        <v>147</v>
      </c>
      <c r="J17" s="66" t="s">
        <v>148</v>
      </c>
      <c r="K17" s="66" t="s">
        <v>43</v>
      </c>
      <c r="L17" s="66" t="s">
        <v>10</v>
      </c>
      <c r="M17" s="66" t="s">
        <v>13</v>
      </c>
      <c r="N17" s="66" t="s">
        <v>14</v>
      </c>
    </row>
    <row r="18" spans="1:14" ht="63">
      <c r="A18" s="67">
        <v>11</v>
      </c>
      <c r="B18" s="65" t="s">
        <v>232</v>
      </c>
      <c r="C18" s="11">
        <v>930000</v>
      </c>
      <c r="D18" s="61">
        <v>1</v>
      </c>
      <c r="E18" s="61">
        <v>930000</v>
      </c>
      <c r="F18" s="11"/>
      <c r="G18" s="11">
        <f t="shared" ref="G18:G19" si="4">E18+F18</f>
        <v>930000</v>
      </c>
      <c r="H18" s="66" t="s">
        <v>160</v>
      </c>
      <c r="I18" s="66" t="s">
        <v>161</v>
      </c>
      <c r="J18" s="66" t="s">
        <v>162</v>
      </c>
      <c r="K18" s="66" t="s">
        <v>28</v>
      </c>
      <c r="L18" s="66" t="s">
        <v>10</v>
      </c>
      <c r="M18" s="66" t="s">
        <v>13</v>
      </c>
      <c r="N18" s="66" t="s">
        <v>14</v>
      </c>
    </row>
    <row r="19" spans="1:14" ht="63">
      <c r="A19" s="67">
        <v>11</v>
      </c>
      <c r="B19" s="65" t="s">
        <v>233</v>
      </c>
      <c r="C19" s="11">
        <v>1500000</v>
      </c>
      <c r="D19" s="61">
        <v>1</v>
      </c>
      <c r="E19" s="61">
        <v>1500000</v>
      </c>
      <c r="F19" s="11"/>
      <c r="G19" s="11">
        <f t="shared" si="4"/>
        <v>1500000</v>
      </c>
      <c r="H19" s="66" t="s">
        <v>132</v>
      </c>
      <c r="I19" s="66" t="s">
        <v>133</v>
      </c>
      <c r="J19" s="66" t="s">
        <v>52</v>
      </c>
      <c r="K19" s="66" t="s">
        <v>40</v>
      </c>
      <c r="L19" s="66" t="s">
        <v>10</v>
      </c>
      <c r="M19" s="66" t="s">
        <v>11</v>
      </c>
      <c r="N19" s="66" t="s">
        <v>12</v>
      </c>
    </row>
    <row r="20" spans="1:14" ht="84">
      <c r="A20" s="67">
        <v>11</v>
      </c>
      <c r="B20" s="65" t="s">
        <v>231</v>
      </c>
      <c r="C20" s="61">
        <v>50000</v>
      </c>
      <c r="D20" s="61">
        <v>1</v>
      </c>
      <c r="E20" s="61">
        <v>50000</v>
      </c>
      <c r="F20" s="11"/>
      <c r="G20" s="61">
        <f>E20+F20</f>
        <v>50000</v>
      </c>
      <c r="H20" s="66" t="s">
        <v>146</v>
      </c>
      <c r="I20" s="66" t="s">
        <v>147</v>
      </c>
      <c r="J20" s="66" t="s">
        <v>148</v>
      </c>
      <c r="K20" s="66" t="s">
        <v>43</v>
      </c>
      <c r="L20" s="66" t="s">
        <v>10</v>
      </c>
      <c r="M20" s="66" t="s">
        <v>13</v>
      </c>
      <c r="N20" s="66" t="s">
        <v>14</v>
      </c>
    </row>
    <row r="21" spans="1:14" ht="63">
      <c r="A21" s="67">
        <v>11</v>
      </c>
      <c r="B21" s="65" t="s">
        <v>234</v>
      </c>
      <c r="C21" s="11">
        <v>2200000</v>
      </c>
      <c r="D21" s="61">
        <v>1</v>
      </c>
      <c r="E21" s="61">
        <v>2200000</v>
      </c>
      <c r="F21" s="11"/>
      <c r="G21" s="11">
        <f>E21+F21</f>
        <v>2200000</v>
      </c>
      <c r="H21" s="66" t="s">
        <v>130</v>
      </c>
      <c r="I21" s="66" t="s">
        <v>131</v>
      </c>
      <c r="J21" s="66" t="s">
        <v>45</v>
      </c>
      <c r="K21" s="66" t="s">
        <v>28</v>
      </c>
      <c r="L21" s="66" t="s">
        <v>10</v>
      </c>
      <c r="M21" s="66" t="s">
        <v>11</v>
      </c>
      <c r="N21" s="66" t="s">
        <v>12</v>
      </c>
    </row>
    <row r="22" spans="1:14" ht="84">
      <c r="A22" s="67">
        <v>11</v>
      </c>
      <c r="B22" s="65" t="s">
        <v>235</v>
      </c>
      <c r="C22" s="61">
        <v>50000</v>
      </c>
      <c r="D22" s="61">
        <v>1</v>
      </c>
      <c r="E22" s="61">
        <v>50000</v>
      </c>
      <c r="F22" s="11"/>
      <c r="G22" s="61">
        <f>E22+F22</f>
        <v>50000</v>
      </c>
      <c r="H22" s="66" t="s">
        <v>207</v>
      </c>
      <c r="I22" s="66" t="s">
        <v>208</v>
      </c>
      <c r="J22" s="66" t="s">
        <v>209</v>
      </c>
      <c r="K22" s="66" t="s">
        <v>43</v>
      </c>
      <c r="L22" s="66" t="s">
        <v>10</v>
      </c>
      <c r="M22" s="66" t="s">
        <v>11</v>
      </c>
      <c r="N22" s="66" t="s">
        <v>12</v>
      </c>
    </row>
    <row r="23" spans="1:14" ht="63">
      <c r="A23" s="67">
        <v>11</v>
      </c>
      <c r="B23" s="65" t="s">
        <v>236</v>
      </c>
      <c r="C23" s="11">
        <v>1600000</v>
      </c>
      <c r="D23" s="61">
        <v>1</v>
      </c>
      <c r="E23" s="61">
        <v>1600000</v>
      </c>
      <c r="F23" s="11"/>
      <c r="G23" s="11">
        <f>E23+F23</f>
        <v>1600000</v>
      </c>
      <c r="H23" s="66" t="s">
        <v>64</v>
      </c>
      <c r="I23" s="66" t="s">
        <v>17</v>
      </c>
      <c r="J23" s="66" t="s">
        <v>44</v>
      </c>
      <c r="K23" s="66" t="s">
        <v>43</v>
      </c>
      <c r="L23" s="66" t="s">
        <v>10</v>
      </c>
      <c r="M23" s="66" t="s">
        <v>11</v>
      </c>
      <c r="N23" s="66" t="s">
        <v>12</v>
      </c>
    </row>
    <row r="24" spans="1:14" ht="63">
      <c r="A24" s="67">
        <v>11</v>
      </c>
      <c r="B24" s="65" t="s">
        <v>237</v>
      </c>
      <c r="C24" s="11">
        <v>2500000</v>
      </c>
      <c r="D24" s="61">
        <v>1</v>
      </c>
      <c r="E24" s="61">
        <v>2500000</v>
      </c>
      <c r="F24" s="11"/>
      <c r="G24" s="11">
        <f>E24+F24</f>
        <v>2500000</v>
      </c>
      <c r="H24" s="66" t="s">
        <v>130</v>
      </c>
      <c r="I24" s="66" t="s">
        <v>131</v>
      </c>
      <c r="J24" s="66" t="s">
        <v>45</v>
      </c>
      <c r="K24" s="66" t="s">
        <v>28</v>
      </c>
      <c r="L24" s="66" t="s">
        <v>10</v>
      </c>
      <c r="M24" s="66" t="s">
        <v>11</v>
      </c>
      <c r="N24" s="66" t="s">
        <v>12</v>
      </c>
    </row>
    <row r="25" spans="1:14" ht="84">
      <c r="A25" s="67">
        <v>11</v>
      </c>
      <c r="B25" s="65" t="s">
        <v>235</v>
      </c>
      <c r="C25" s="61">
        <v>50000</v>
      </c>
      <c r="D25" s="61">
        <v>1</v>
      </c>
      <c r="E25" s="61">
        <v>50000</v>
      </c>
      <c r="F25" s="11"/>
      <c r="G25" s="61">
        <f t="shared" ref="G25" si="5">E25+F25</f>
        <v>50000</v>
      </c>
      <c r="H25" s="66" t="s">
        <v>207</v>
      </c>
      <c r="I25" s="66" t="s">
        <v>208</v>
      </c>
      <c r="J25" s="66" t="s">
        <v>209</v>
      </c>
      <c r="K25" s="66" t="s">
        <v>43</v>
      </c>
      <c r="L25" s="66" t="s">
        <v>10</v>
      </c>
      <c r="M25" s="66" t="s">
        <v>11</v>
      </c>
      <c r="N25" s="66" t="s">
        <v>12</v>
      </c>
    </row>
    <row r="26" spans="1:14" ht="84">
      <c r="A26" s="67">
        <v>11</v>
      </c>
      <c r="B26" s="65" t="s">
        <v>238</v>
      </c>
      <c r="C26" s="61">
        <v>50000</v>
      </c>
      <c r="D26" s="61">
        <v>2</v>
      </c>
      <c r="E26" s="61">
        <v>100000</v>
      </c>
      <c r="F26" s="11"/>
      <c r="G26" s="61">
        <f>E26+F26</f>
        <v>100000</v>
      </c>
      <c r="H26" s="66" t="s">
        <v>215</v>
      </c>
      <c r="I26" s="66" t="s">
        <v>202</v>
      </c>
      <c r="J26" s="66" t="s">
        <v>203</v>
      </c>
      <c r="K26" s="66" t="s">
        <v>43</v>
      </c>
      <c r="L26" s="66" t="s">
        <v>10</v>
      </c>
      <c r="M26" s="66" t="s">
        <v>11</v>
      </c>
      <c r="N26" s="66" t="s">
        <v>12</v>
      </c>
    </row>
    <row r="27" spans="1:14" ht="42">
      <c r="A27" s="67">
        <v>11</v>
      </c>
      <c r="B27" s="65" t="s">
        <v>239</v>
      </c>
      <c r="C27" s="11">
        <v>1200000</v>
      </c>
      <c r="D27" s="61">
        <v>1</v>
      </c>
      <c r="E27" s="61">
        <v>1200000</v>
      </c>
      <c r="F27" s="11"/>
      <c r="G27" s="11">
        <f>E27+F27</f>
        <v>1200000</v>
      </c>
      <c r="H27" s="66" t="s">
        <v>130</v>
      </c>
      <c r="I27" s="66" t="s">
        <v>131</v>
      </c>
      <c r="J27" s="66" t="s">
        <v>45</v>
      </c>
      <c r="K27" s="66" t="s">
        <v>28</v>
      </c>
      <c r="L27" s="66" t="s">
        <v>10</v>
      </c>
      <c r="M27" s="66" t="s">
        <v>11</v>
      </c>
      <c r="N27" s="66" t="s">
        <v>12</v>
      </c>
    </row>
    <row r="28" spans="1:14" ht="84">
      <c r="A28" s="67">
        <v>11</v>
      </c>
      <c r="B28" s="65" t="s">
        <v>240</v>
      </c>
      <c r="C28" s="61">
        <v>50000</v>
      </c>
      <c r="D28" s="61">
        <v>2</v>
      </c>
      <c r="E28" s="61">
        <v>100000</v>
      </c>
      <c r="F28" s="11"/>
      <c r="G28" s="61">
        <f t="shared" ref="G28" si="6">E28+F28</f>
        <v>100000</v>
      </c>
      <c r="H28" s="66" t="s">
        <v>41</v>
      </c>
      <c r="I28" s="66" t="s">
        <v>42</v>
      </c>
      <c r="J28" s="66" t="s">
        <v>42</v>
      </c>
      <c r="K28" s="66" t="s">
        <v>43</v>
      </c>
      <c r="L28" s="66" t="s">
        <v>10</v>
      </c>
      <c r="M28" s="66" t="s">
        <v>11</v>
      </c>
      <c r="N28" s="66" t="s">
        <v>12</v>
      </c>
    </row>
    <row r="29" spans="1:14" ht="84">
      <c r="A29" s="67">
        <v>11</v>
      </c>
      <c r="B29" s="65" t="s">
        <v>241</v>
      </c>
      <c r="C29" s="61">
        <v>50000</v>
      </c>
      <c r="D29" s="61">
        <v>1</v>
      </c>
      <c r="E29" s="61">
        <v>50000</v>
      </c>
      <c r="F29" s="11"/>
      <c r="G29" s="61">
        <f>E29+F29</f>
        <v>50000</v>
      </c>
      <c r="H29" s="66" t="s">
        <v>122</v>
      </c>
      <c r="I29" s="66" t="s">
        <v>123</v>
      </c>
      <c r="J29" s="66" t="s">
        <v>124</v>
      </c>
      <c r="K29" s="66" t="s">
        <v>43</v>
      </c>
      <c r="L29" s="66" t="s">
        <v>10</v>
      </c>
      <c r="M29" s="66" t="s">
        <v>11</v>
      </c>
      <c r="N29" s="66" t="s">
        <v>12</v>
      </c>
    </row>
    <row r="30" spans="1:14" ht="63">
      <c r="A30" s="67">
        <v>11</v>
      </c>
      <c r="B30" s="65" t="s">
        <v>242</v>
      </c>
      <c r="C30" s="11">
        <v>2500000</v>
      </c>
      <c r="D30" s="61">
        <v>1</v>
      </c>
      <c r="E30" s="61">
        <v>2500000</v>
      </c>
      <c r="F30" s="11"/>
      <c r="G30" s="11">
        <f t="shared" ref="G30:G31" si="7">E30+F30</f>
        <v>2500000</v>
      </c>
      <c r="H30" s="66" t="s">
        <v>64</v>
      </c>
      <c r="I30" s="66" t="s">
        <v>17</v>
      </c>
      <c r="J30" s="66" t="s">
        <v>44</v>
      </c>
      <c r="K30" s="66" t="s">
        <v>43</v>
      </c>
      <c r="L30" s="66" t="s">
        <v>10</v>
      </c>
      <c r="M30" s="66" t="s">
        <v>11</v>
      </c>
      <c r="N30" s="66" t="s">
        <v>12</v>
      </c>
    </row>
    <row r="31" spans="1:14" ht="63">
      <c r="A31" s="67">
        <v>11</v>
      </c>
      <c r="B31" s="65" t="s">
        <v>243</v>
      </c>
      <c r="C31" s="11">
        <v>1600000</v>
      </c>
      <c r="D31" s="61">
        <v>1</v>
      </c>
      <c r="E31" s="61">
        <v>1600000</v>
      </c>
      <c r="F31" s="11"/>
      <c r="G31" s="11">
        <f t="shared" si="7"/>
        <v>1600000</v>
      </c>
      <c r="H31" s="66" t="s">
        <v>130</v>
      </c>
      <c r="I31" s="66" t="s">
        <v>131</v>
      </c>
      <c r="J31" s="66" t="s">
        <v>45</v>
      </c>
      <c r="K31" s="66" t="s">
        <v>28</v>
      </c>
      <c r="L31" s="66" t="s">
        <v>10</v>
      </c>
      <c r="M31" s="66" t="s">
        <v>11</v>
      </c>
      <c r="N31" s="66" t="s">
        <v>12</v>
      </c>
    </row>
    <row r="32" spans="1:14" ht="84">
      <c r="A32" s="67">
        <v>11</v>
      </c>
      <c r="B32" s="65" t="s">
        <v>244</v>
      </c>
      <c r="C32" s="61">
        <v>50000</v>
      </c>
      <c r="D32" s="61">
        <v>4</v>
      </c>
      <c r="E32" s="61">
        <v>200000</v>
      </c>
      <c r="F32" s="11"/>
      <c r="G32" s="61">
        <f>E32+F32</f>
        <v>200000</v>
      </c>
      <c r="H32" s="66" t="s">
        <v>180</v>
      </c>
      <c r="I32" s="66" t="s">
        <v>181</v>
      </c>
      <c r="J32" s="66" t="s">
        <v>181</v>
      </c>
      <c r="K32" s="66" t="s">
        <v>43</v>
      </c>
      <c r="L32" s="66" t="s">
        <v>10</v>
      </c>
      <c r="M32" s="66" t="s">
        <v>11</v>
      </c>
      <c r="N32" s="66" t="s">
        <v>12</v>
      </c>
    </row>
    <row r="33" spans="1:14" ht="63">
      <c r="A33" s="67">
        <v>11</v>
      </c>
      <c r="B33" s="65" t="s">
        <v>245</v>
      </c>
      <c r="C33" s="11">
        <v>1500000</v>
      </c>
      <c r="D33" s="61">
        <v>1</v>
      </c>
      <c r="E33" s="61">
        <v>1500000</v>
      </c>
      <c r="F33" s="11"/>
      <c r="G33" s="11">
        <f t="shared" ref="G33:G34" si="8">E33+F33</f>
        <v>1500000</v>
      </c>
      <c r="H33" s="66" t="s">
        <v>64</v>
      </c>
      <c r="I33" s="66" t="s">
        <v>17</v>
      </c>
      <c r="J33" s="66" t="s">
        <v>44</v>
      </c>
      <c r="K33" s="66" t="s">
        <v>43</v>
      </c>
      <c r="L33" s="66" t="s">
        <v>10</v>
      </c>
      <c r="M33" s="66" t="s">
        <v>11</v>
      </c>
      <c r="N33" s="66" t="s">
        <v>12</v>
      </c>
    </row>
    <row r="34" spans="1:14" ht="63">
      <c r="A34" s="67">
        <v>11</v>
      </c>
      <c r="B34" s="65" t="s">
        <v>246</v>
      </c>
      <c r="C34" s="11">
        <v>3600000</v>
      </c>
      <c r="D34" s="61">
        <v>1</v>
      </c>
      <c r="E34" s="61">
        <v>3600000</v>
      </c>
      <c r="F34" s="11"/>
      <c r="G34" s="11">
        <f t="shared" si="8"/>
        <v>3600000</v>
      </c>
      <c r="H34" s="66" t="s">
        <v>130</v>
      </c>
      <c r="I34" s="66" t="s">
        <v>131</v>
      </c>
      <c r="J34" s="66" t="s">
        <v>45</v>
      </c>
      <c r="K34" s="66" t="s">
        <v>28</v>
      </c>
      <c r="L34" s="66" t="s">
        <v>10</v>
      </c>
      <c r="M34" s="66" t="s">
        <v>11</v>
      </c>
      <c r="N34" s="66" t="s">
        <v>12</v>
      </c>
    </row>
    <row r="35" spans="1:14" ht="84">
      <c r="A35" s="67">
        <v>11</v>
      </c>
      <c r="B35" s="65" t="s">
        <v>247</v>
      </c>
      <c r="C35" s="61">
        <v>50000</v>
      </c>
      <c r="D35" s="61">
        <v>4</v>
      </c>
      <c r="E35" s="61">
        <v>200000</v>
      </c>
      <c r="F35" s="11"/>
      <c r="G35" s="61">
        <f>E35+F35</f>
        <v>200000</v>
      </c>
      <c r="H35" s="66" t="s">
        <v>195</v>
      </c>
      <c r="I35" s="66" t="s">
        <v>196</v>
      </c>
      <c r="J35" s="66" t="s">
        <v>197</v>
      </c>
      <c r="K35" s="66" t="s">
        <v>43</v>
      </c>
      <c r="L35" s="66" t="s">
        <v>10</v>
      </c>
      <c r="M35" s="66" t="s">
        <v>11</v>
      </c>
      <c r="N35" s="66" t="s">
        <v>12</v>
      </c>
    </row>
    <row r="36" spans="1:14" ht="63">
      <c r="A36" s="67">
        <v>11</v>
      </c>
      <c r="B36" s="65" t="s">
        <v>248</v>
      </c>
      <c r="C36" s="11">
        <v>55000</v>
      </c>
      <c r="D36" s="61">
        <v>15</v>
      </c>
      <c r="E36" s="61">
        <v>825000</v>
      </c>
      <c r="F36" s="11"/>
      <c r="G36" s="11">
        <f>E36+F36</f>
        <v>825000</v>
      </c>
      <c r="H36" s="66" t="s">
        <v>180</v>
      </c>
      <c r="I36" s="66" t="s">
        <v>181</v>
      </c>
      <c r="J36" s="66" t="s">
        <v>181</v>
      </c>
      <c r="K36" s="66" t="s">
        <v>43</v>
      </c>
      <c r="L36" s="66" t="s">
        <v>10</v>
      </c>
      <c r="M36" s="66" t="s">
        <v>11</v>
      </c>
      <c r="N36" s="66" t="s">
        <v>12</v>
      </c>
    </row>
    <row r="37" spans="1:14" ht="84">
      <c r="A37" s="67">
        <v>11</v>
      </c>
      <c r="B37" s="65" t="s">
        <v>249</v>
      </c>
      <c r="C37" s="61">
        <v>450000</v>
      </c>
      <c r="D37" s="61">
        <v>1</v>
      </c>
      <c r="E37" s="61">
        <v>450000</v>
      </c>
      <c r="F37" s="11"/>
      <c r="G37" s="61">
        <f>E37+F37</f>
        <v>450000</v>
      </c>
      <c r="H37" s="66" t="s">
        <v>210</v>
      </c>
      <c r="I37" s="66" t="s">
        <v>220</v>
      </c>
      <c r="J37" s="66" t="s">
        <v>220</v>
      </c>
      <c r="K37" s="66" t="s">
        <v>43</v>
      </c>
      <c r="L37" s="66" t="s">
        <v>10</v>
      </c>
      <c r="M37" s="66" t="s">
        <v>11</v>
      </c>
      <c r="N37" s="66" t="s">
        <v>12</v>
      </c>
    </row>
    <row r="38" spans="1:14" ht="84">
      <c r="A38" s="67">
        <v>11</v>
      </c>
      <c r="B38" s="65" t="s">
        <v>250</v>
      </c>
      <c r="C38" s="61">
        <v>450000</v>
      </c>
      <c r="D38" s="61">
        <v>1</v>
      </c>
      <c r="E38" s="61">
        <v>450000</v>
      </c>
      <c r="F38" s="11"/>
      <c r="G38" s="61">
        <f>E38+F38</f>
        <v>450000</v>
      </c>
      <c r="H38" s="66" t="s">
        <v>16</v>
      </c>
      <c r="I38" s="66" t="s">
        <v>73</v>
      </c>
      <c r="J38" s="66" t="s">
        <v>15</v>
      </c>
      <c r="K38" s="66" t="s">
        <v>43</v>
      </c>
      <c r="L38" s="66" t="s">
        <v>10</v>
      </c>
      <c r="M38" s="66" t="s">
        <v>11</v>
      </c>
      <c r="N38" s="66" t="s">
        <v>12</v>
      </c>
    </row>
    <row r="39" spans="1:14" ht="42">
      <c r="A39" s="67">
        <v>11</v>
      </c>
      <c r="B39" s="65" t="s">
        <v>251</v>
      </c>
      <c r="C39" s="11">
        <v>850000</v>
      </c>
      <c r="D39" s="61">
        <v>1</v>
      </c>
      <c r="E39" s="61">
        <v>850000</v>
      </c>
      <c r="F39" s="11"/>
      <c r="G39" s="11">
        <f>E39+F39</f>
        <v>850000</v>
      </c>
      <c r="H39" s="66" t="s">
        <v>32</v>
      </c>
      <c r="I39" s="66" t="s">
        <v>33</v>
      </c>
      <c r="J39" s="66" t="s">
        <v>34</v>
      </c>
      <c r="K39" s="66" t="s">
        <v>31</v>
      </c>
      <c r="L39" s="66" t="s">
        <v>10</v>
      </c>
      <c r="M39" s="66" t="s">
        <v>11</v>
      </c>
      <c r="N39" s="66" t="s">
        <v>12</v>
      </c>
    </row>
    <row r="40" spans="1:14" ht="84">
      <c r="A40" s="67">
        <v>11</v>
      </c>
      <c r="B40" s="65" t="s">
        <v>252</v>
      </c>
      <c r="C40" s="61">
        <v>450000</v>
      </c>
      <c r="D40" s="61">
        <v>1</v>
      </c>
      <c r="E40" s="61">
        <v>450000</v>
      </c>
      <c r="F40" s="11"/>
      <c r="G40" s="61">
        <f t="shared" ref="G40" si="9">E40+F40</f>
        <v>450000</v>
      </c>
      <c r="H40" s="66" t="s">
        <v>146</v>
      </c>
      <c r="I40" s="66" t="s">
        <v>147</v>
      </c>
      <c r="J40" s="66" t="s">
        <v>148</v>
      </c>
      <c r="K40" s="66" t="s">
        <v>43</v>
      </c>
      <c r="L40" s="66" t="s">
        <v>10</v>
      </c>
      <c r="M40" s="66" t="s">
        <v>13</v>
      </c>
      <c r="N40" s="66" t="s">
        <v>14</v>
      </c>
    </row>
    <row r="41" spans="1:14" ht="84">
      <c r="A41" s="67">
        <v>11</v>
      </c>
      <c r="B41" s="65" t="s">
        <v>252</v>
      </c>
      <c r="C41" s="61">
        <v>450000</v>
      </c>
      <c r="D41" s="61">
        <v>1</v>
      </c>
      <c r="E41" s="61">
        <v>450000</v>
      </c>
      <c r="F41" s="11"/>
      <c r="G41" s="61">
        <f>E41+F41</f>
        <v>450000</v>
      </c>
      <c r="H41" s="66" t="s">
        <v>146</v>
      </c>
      <c r="I41" s="66" t="s">
        <v>147</v>
      </c>
      <c r="J41" s="66" t="s">
        <v>148</v>
      </c>
      <c r="K41" s="66" t="s">
        <v>43</v>
      </c>
      <c r="L41" s="66" t="s">
        <v>10</v>
      </c>
      <c r="M41" s="66" t="s">
        <v>13</v>
      </c>
      <c r="N41" s="66" t="s">
        <v>14</v>
      </c>
    </row>
    <row r="42" spans="1:14" ht="63">
      <c r="A42" s="67">
        <v>11</v>
      </c>
      <c r="B42" s="65" t="s">
        <v>253</v>
      </c>
      <c r="C42" s="11">
        <v>3800000</v>
      </c>
      <c r="D42" s="61">
        <v>1</v>
      </c>
      <c r="E42" s="61">
        <v>3800000</v>
      </c>
      <c r="F42" s="11"/>
      <c r="G42" s="11">
        <f>E42+F42</f>
        <v>3800000</v>
      </c>
      <c r="H42" s="66" t="s">
        <v>156</v>
      </c>
      <c r="I42" s="66" t="s">
        <v>157</v>
      </c>
      <c r="J42" s="66" t="s">
        <v>158</v>
      </c>
      <c r="K42" s="66" t="s">
        <v>36</v>
      </c>
      <c r="L42" s="66" t="s">
        <v>10</v>
      </c>
      <c r="M42" s="66" t="s">
        <v>11</v>
      </c>
      <c r="N42" s="66" t="s">
        <v>12</v>
      </c>
    </row>
    <row r="43" spans="1:14" ht="84">
      <c r="A43" s="67">
        <v>11</v>
      </c>
      <c r="B43" s="65" t="s">
        <v>254</v>
      </c>
      <c r="C43" s="61">
        <v>450000</v>
      </c>
      <c r="D43" s="61">
        <v>1</v>
      </c>
      <c r="E43" s="61">
        <v>450000</v>
      </c>
      <c r="F43" s="11"/>
      <c r="G43" s="61">
        <f>E43+F43</f>
        <v>450000</v>
      </c>
      <c r="H43" s="66" t="s">
        <v>207</v>
      </c>
      <c r="I43" s="66" t="s">
        <v>208</v>
      </c>
      <c r="J43" s="66" t="s">
        <v>209</v>
      </c>
      <c r="K43" s="66" t="s">
        <v>43</v>
      </c>
      <c r="L43" s="66" t="s">
        <v>10</v>
      </c>
      <c r="M43" s="66" t="s">
        <v>11</v>
      </c>
      <c r="N43" s="66" t="s">
        <v>12</v>
      </c>
    </row>
    <row r="44" spans="1:14" ht="84">
      <c r="A44" s="67">
        <v>11</v>
      </c>
      <c r="B44" s="65" t="s">
        <v>255</v>
      </c>
      <c r="C44" s="61">
        <v>450000</v>
      </c>
      <c r="D44" s="61">
        <v>1</v>
      </c>
      <c r="E44" s="61">
        <v>450000</v>
      </c>
      <c r="F44" s="11"/>
      <c r="G44" s="61">
        <f>E44+F44</f>
        <v>450000</v>
      </c>
      <c r="H44" s="66" t="s">
        <v>204</v>
      </c>
      <c r="I44" s="66" t="s">
        <v>193</v>
      </c>
      <c r="J44" s="66" t="s">
        <v>194</v>
      </c>
      <c r="K44" s="66" t="s">
        <v>43</v>
      </c>
      <c r="L44" s="66" t="s">
        <v>10</v>
      </c>
      <c r="M44" s="66" t="s">
        <v>11</v>
      </c>
      <c r="N44" s="66" t="s">
        <v>12</v>
      </c>
    </row>
    <row r="45" spans="1:14" ht="63">
      <c r="A45" s="67">
        <v>11</v>
      </c>
      <c r="B45" s="65" t="s">
        <v>256</v>
      </c>
      <c r="C45" s="11">
        <v>150000</v>
      </c>
      <c r="D45" s="61">
        <v>10</v>
      </c>
      <c r="E45" s="61">
        <v>1500000</v>
      </c>
      <c r="F45" s="11"/>
      <c r="G45" s="11">
        <f>E45+F45</f>
        <v>1500000</v>
      </c>
      <c r="H45" s="66" t="s">
        <v>37</v>
      </c>
      <c r="I45" s="66" t="s">
        <v>38</v>
      </c>
      <c r="J45" s="66" t="s">
        <v>39</v>
      </c>
      <c r="K45" s="66" t="s">
        <v>40</v>
      </c>
      <c r="L45" s="66" t="s">
        <v>10</v>
      </c>
      <c r="M45" s="66" t="s">
        <v>11</v>
      </c>
      <c r="N45" s="66" t="s">
        <v>12</v>
      </c>
    </row>
    <row r="46" spans="1:14" ht="84">
      <c r="A46" s="67">
        <v>11</v>
      </c>
      <c r="B46" s="65" t="s">
        <v>257</v>
      </c>
      <c r="C46" s="61">
        <v>450000</v>
      </c>
      <c r="D46" s="61">
        <v>1</v>
      </c>
      <c r="E46" s="61">
        <v>450000</v>
      </c>
      <c r="F46" s="11"/>
      <c r="G46" s="61">
        <f t="shared" ref="G46" si="10">E46+F46</f>
        <v>450000</v>
      </c>
      <c r="H46" s="66" t="s">
        <v>215</v>
      </c>
      <c r="I46" s="66" t="s">
        <v>202</v>
      </c>
      <c r="J46" s="66" t="s">
        <v>203</v>
      </c>
      <c r="K46" s="66" t="s">
        <v>43</v>
      </c>
      <c r="L46" s="66" t="s">
        <v>10</v>
      </c>
      <c r="M46" s="66" t="s">
        <v>11</v>
      </c>
      <c r="N46" s="66" t="s">
        <v>12</v>
      </c>
    </row>
    <row r="47" spans="1:14" ht="42">
      <c r="A47" s="67">
        <v>11</v>
      </c>
      <c r="B47" s="65" t="s">
        <v>258</v>
      </c>
      <c r="C47" s="11">
        <v>200000</v>
      </c>
      <c r="D47" s="61">
        <v>5</v>
      </c>
      <c r="E47" s="61">
        <v>1000000</v>
      </c>
      <c r="F47" s="11"/>
      <c r="G47" s="11">
        <f>E47+F47</f>
        <v>1000000</v>
      </c>
      <c r="H47" s="66" t="s">
        <v>37</v>
      </c>
      <c r="I47" s="66" t="s">
        <v>38</v>
      </c>
      <c r="J47" s="66" t="s">
        <v>39</v>
      </c>
      <c r="K47" s="66" t="s">
        <v>40</v>
      </c>
      <c r="L47" s="66" t="s">
        <v>10</v>
      </c>
      <c r="M47" s="66" t="s">
        <v>11</v>
      </c>
      <c r="N47" s="66" t="s">
        <v>12</v>
      </c>
    </row>
    <row r="48" spans="1:14" ht="84">
      <c r="A48" s="67">
        <v>11</v>
      </c>
      <c r="B48" s="65" t="s">
        <v>259</v>
      </c>
      <c r="C48" s="61">
        <v>450000</v>
      </c>
      <c r="D48" s="61">
        <v>1</v>
      </c>
      <c r="E48" s="61">
        <v>450000</v>
      </c>
      <c r="F48" s="11"/>
      <c r="G48" s="61">
        <f>E48+F48</f>
        <v>450000</v>
      </c>
      <c r="H48" s="66" t="s">
        <v>41</v>
      </c>
      <c r="I48" s="66" t="s">
        <v>42</v>
      </c>
      <c r="J48" s="66" t="s">
        <v>42</v>
      </c>
      <c r="K48" s="66" t="s">
        <v>43</v>
      </c>
      <c r="L48" s="66" t="s">
        <v>10</v>
      </c>
      <c r="M48" s="66" t="s">
        <v>11</v>
      </c>
      <c r="N48" s="66" t="s">
        <v>12</v>
      </c>
    </row>
    <row r="49" spans="1:14" ht="63">
      <c r="A49" s="67">
        <v>11</v>
      </c>
      <c r="B49" s="65" t="s">
        <v>260</v>
      </c>
      <c r="C49" s="11">
        <v>800000</v>
      </c>
      <c r="D49" s="61">
        <v>1</v>
      </c>
      <c r="E49" s="61">
        <v>800000</v>
      </c>
      <c r="F49" s="11"/>
      <c r="G49" s="11">
        <f t="shared" ref="G49:G50" si="11">E49+F49</f>
        <v>800000</v>
      </c>
      <c r="H49" s="66" t="s">
        <v>37</v>
      </c>
      <c r="I49" s="66" t="s">
        <v>38</v>
      </c>
      <c r="J49" s="66" t="s">
        <v>39</v>
      </c>
      <c r="K49" s="66" t="s">
        <v>40</v>
      </c>
      <c r="L49" s="66" t="s">
        <v>10</v>
      </c>
      <c r="M49" s="66" t="s">
        <v>11</v>
      </c>
      <c r="N49" s="66" t="s">
        <v>12</v>
      </c>
    </row>
    <row r="50" spans="1:14" ht="63">
      <c r="A50" s="67">
        <v>11</v>
      </c>
      <c r="B50" s="65" t="s">
        <v>261</v>
      </c>
      <c r="C50" s="11">
        <v>930000</v>
      </c>
      <c r="D50" s="61">
        <v>1</v>
      </c>
      <c r="E50" s="61">
        <v>930000</v>
      </c>
      <c r="F50" s="11"/>
      <c r="G50" s="11">
        <f t="shared" si="11"/>
        <v>930000</v>
      </c>
      <c r="H50" s="66" t="s">
        <v>16</v>
      </c>
      <c r="I50" s="66" t="s">
        <v>73</v>
      </c>
      <c r="J50" s="66" t="s">
        <v>15</v>
      </c>
      <c r="K50" s="66" t="s">
        <v>43</v>
      </c>
      <c r="L50" s="66" t="s">
        <v>10</v>
      </c>
      <c r="M50" s="66" t="s">
        <v>11</v>
      </c>
      <c r="N50" s="66" t="s">
        <v>12</v>
      </c>
    </row>
    <row r="51" spans="1:14" ht="84">
      <c r="A51" s="67">
        <v>11</v>
      </c>
      <c r="B51" s="65" t="s">
        <v>262</v>
      </c>
      <c r="C51" s="61">
        <v>450000</v>
      </c>
      <c r="D51" s="61">
        <v>2</v>
      </c>
      <c r="E51" s="61">
        <v>900000</v>
      </c>
      <c r="F51" s="11"/>
      <c r="G51" s="61">
        <f>E51+F51</f>
        <v>900000</v>
      </c>
      <c r="H51" s="66" t="s">
        <v>214</v>
      </c>
      <c r="I51" s="66" t="s">
        <v>219</v>
      </c>
      <c r="J51" s="66" t="s">
        <v>177</v>
      </c>
      <c r="K51" s="66" t="s">
        <v>43</v>
      </c>
      <c r="L51" s="66" t="s">
        <v>10</v>
      </c>
      <c r="M51" s="66" t="s">
        <v>11</v>
      </c>
      <c r="N51" s="66" t="s">
        <v>12</v>
      </c>
    </row>
    <row r="52" spans="1:14" ht="63">
      <c r="A52" s="67">
        <v>11</v>
      </c>
      <c r="B52" s="65" t="s">
        <v>263</v>
      </c>
      <c r="C52" s="11">
        <v>720000</v>
      </c>
      <c r="D52" s="61">
        <v>1</v>
      </c>
      <c r="E52" s="61">
        <v>720000</v>
      </c>
      <c r="F52" s="11"/>
      <c r="G52" s="11">
        <f>E52+F52</f>
        <v>720000</v>
      </c>
      <c r="H52" s="66" t="s">
        <v>64</v>
      </c>
      <c r="I52" s="66" t="s">
        <v>17</v>
      </c>
      <c r="J52" s="66" t="s">
        <v>44</v>
      </c>
      <c r="K52" s="66" t="s">
        <v>43</v>
      </c>
      <c r="L52" s="66" t="s">
        <v>10</v>
      </c>
      <c r="M52" s="66" t="s">
        <v>11</v>
      </c>
      <c r="N52" s="66" t="s">
        <v>12</v>
      </c>
    </row>
    <row r="53" spans="1:14" ht="84">
      <c r="A53" s="67">
        <v>11</v>
      </c>
      <c r="B53" s="65" t="s">
        <v>264</v>
      </c>
      <c r="C53" s="61">
        <v>450000</v>
      </c>
      <c r="D53" s="61">
        <v>2</v>
      </c>
      <c r="E53" s="61">
        <v>900000</v>
      </c>
      <c r="F53" s="11"/>
      <c r="G53" s="61">
        <f>E53+F53</f>
        <v>900000</v>
      </c>
      <c r="H53" s="66" t="s">
        <v>122</v>
      </c>
      <c r="I53" s="66" t="s">
        <v>123</v>
      </c>
      <c r="J53" s="66" t="s">
        <v>124</v>
      </c>
      <c r="K53" s="66" t="s">
        <v>43</v>
      </c>
      <c r="L53" s="66" t="s">
        <v>10</v>
      </c>
      <c r="M53" s="66" t="s">
        <v>11</v>
      </c>
      <c r="N53" s="66" t="s">
        <v>12</v>
      </c>
    </row>
    <row r="54" spans="1:14" ht="63">
      <c r="A54" s="67">
        <v>11</v>
      </c>
      <c r="B54" s="65" t="s">
        <v>265</v>
      </c>
      <c r="C54" s="11">
        <v>350000</v>
      </c>
      <c r="D54" s="61">
        <v>1</v>
      </c>
      <c r="E54" s="61">
        <v>350000</v>
      </c>
      <c r="F54" s="11"/>
      <c r="G54" s="11">
        <f>E54+F54</f>
        <v>350000</v>
      </c>
      <c r="H54" s="66" t="s">
        <v>159</v>
      </c>
      <c r="I54" s="66" t="s">
        <v>118</v>
      </c>
      <c r="J54" s="66" t="s">
        <v>24</v>
      </c>
      <c r="K54" s="66" t="s">
        <v>25</v>
      </c>
      <c r="L54" s="66" t="s">
        <v>10</v>
      </c>
      <c r="M54" s="66" t="s">
        <v>11</v>
      </c>
      <c r="N54" s="66" t="s">
        <v>12</v>
      </c>
    </row>
    <row r="55" spans="1:14" ht="84">
      <c r="A55" s="67">
        <v>11</v>
      </c>
      <c r="B55" s="65" t="s">
        <v>266</v>
      </c>
      <c r="C55" s="61">
        <v>450000</v>
      </c>
      <c r="D55" s="61">
        <v>2</v>
      </c>
      <c r="E55" s="61">
        <v>900000</v>
      </c>
      <c r="F55" s="11"/>
      <c r="G55" s="61">
        <f t="shared" ref="G55" si="12">E55+F55</f>
        <v>900000</v>
      </c>
      <c r="H55" s="66" t="s">
        <v>180</v>
      </c>
      <c r="I55" s="66" t="s">
        <v>181</v>
      </c>
      <c r="J55" s="66" t="s">
        <v>181</v>
      </c>
      <c r="K55" s="66" t="s">
        <v>43</v>
      </c>
      <c r="L55" s="66" t="s">
        <v>10</v>
      </c>
      <c r="M55" s="66" t="s">
        <v>11</v>
      </c>
      <c r="N55" s="66" t="s">
        <v>12</v>
      </c>
    </row>
    <row r="56" spans="1:14" ht="84">
      <c r="A56" s="67">
        <v>11</v>
      </c>
      <c r="B56" s="65" t="s">
        <v>267</v>
      </c>
      <c r="C56" s="61">
        <v>450000</v>
      </c>
      <c r="D56" s="61">
        <v>2</v>
      </c>
      <c r="E56" s="61">
        <v>900000</v>
      </c>
      <c r="F56" s="11"/>
      <c r="G56" s="61">
        <f>E56+F56</f>
        <v>900000</v>
      </c>
      <c r="H56" s="66" t="s">
        <v>195</v>
      </c>
      <c r="I56" s="66" t="s">
        <v>196</v>
      </c>
      <c r="J56" s="66" t="s">
        <v>197</v>
      </c>
      <c r="K56" s="66" t="s">
        <v>43</v>
      </c>
      <c r="L56" s="66" t="s">
        <v>10</v>
      </c>
      <c r="M56" s="66" t="s">
        <v>11</v>
      </c>
      <c r="N56" s="66" t="s">
        <v>12</v>
      </c>
    </row>
    <row r="57" spans="1:14" ht="63">
      <c r="A57" s="67">
        <v>11</v>
      </c>
      <c r="B57" s="65" t="s">
        <v>268</v>
      </c>
      <c r="C57" s="11">
        <v>840000</v>
      </c>
      <c r="D57" s="61">
        <v>1</v>
      </c>
      <c r="E57" s="61">
        <v>840000</v>
      </c>
      <c r="F57" s="11"/>
      <c r="G57" s="11">
        <f>E57+F57</f>
        <v>840000</v>
      </c>
      <c r="H57" s="66" t="s">
        <v>195</v>
      </c>
      <c r="I57" s="66" t="s">
        <v>196</v>
      </c>
      <c r="J57" s="66" t="s">
        <v>197</v>
      </c>
      <c r="K57" s="66" t="s">
        <v>43</v>
      </c>
      <c r="L57" s="66" t="s">
        <v>10</v>
      </c>
      <c r="M57" s="66" t="s">
        <v>11</v>
      </c>
      <c r="N57" s="66" t="s">
        <v>12</v>
      </c>
    </row>
    <row r="58" spans="1:14" ht="63">
      <c r="A58" s="67">
        <v>11</v>
      </c>
      <c r="B58" s="65" t="s">
        <v>269</v>
      </c>
      <c r="C58" s="61">
        <v>350000</v>
      </c>
      <c r="D58" s="61">
        <v>2</v>
      </c>
      <c r="E58" s="61">
        <v>700000</v>
      </c>
      <c r="F58" s="11"/>
      <c r="G58" s="61">
        <f>E58+F58</f>
        <v>700000</v>
      </c>
      <c r="H58" s="66" t="s">
        <v>210</v>
      </c>
      <c r="I58" s="66" t="s">
        <v>220</v>
      </c>
      <c r="J58" s="66" t="s">
        <v>220</v>
      </c>
      <c r="K58" s="66" t="s">
        <v>43</v>
      </c>
      <c r="L58" s="66" t="s">
        <v>10</v>
      </c>
      <c r="M58" s="66" t="s">
        <v>11</v>
      </c>
      <c r="N58" s="66" t="s">
        <v>12</v>
      </c>
    </row>
    <row r="59" spans="1:14" ht="84">
      <c r="A59" s="67">
        <v>11</v>
      </c>
      <c r="B59" s="65" t="s">
        <v>270</v>
      </c>
      <c r="C59" s="61">
        <v>350000</v>
      </c>
      <c r="D59" s="61">
        <v>1</v>
      </c>
      <c r="E59" s="61">
        <v>350000</v>
      </c>
      <c r="F59" s="11"/>
      <c r="G59" s="61">
        <f t="shared" ref="G59" si="13">E59+F59</f>
        <v>350000</v>
      </c>
      <c r="H59" s="66" t="s">
        <v>16</v>
      </c>
      <c r="I59" s="66" t="s">
        <v>73</v>
      </c>
      <c r="J59" s="66" t="s">
        <v>15</v>
      </c>
      <c r="K59" s="66" t="s">
        <v>43</v>
      </c>
      <c r="L59" s="66" t="s">
        <v>10</v>
      </c>
      <c r="M59" s="66" t="s">
        <v>11</v>
      </c>
      <c r="N59" s="66" t="s">
        <v>12</v>
      </c>
    </row>
    <row r="60" spans="1:14" ht="42">
      <c r="A60" s="67">
        <v>11</v>
      </c>
      <c r="B60" s="65" t="s">
        <v>271</v>
      </c>
      <c r="C60" s="11">
        <v>1000000</v>
      </c>
      <c r="D60" s="61">
        <v>1</v>
      </c>
      <c r="E60" s="61">
        <v>1000000</v>
      </c>
      <c r="F60" s="11"/>
      <c r="G60" s="11">
        <f>E60+F60</f>
        <v>1000000</v>
      </c>
      <c r="H60" s="66" t="s">
        <v>64</v>
      </c>
      <c r="I60" s="66" t="s">
        <v>17</v>
      </c>
      <c r="J60" s="66" t="s">
        <v>44</v>
      </c>
      <c r="K60" s="66" t="s">
        <v>43</v>
      </c>
      <c r="L60" s="66" t="s">
        <v>10</v>
      </c>
      <c r="M60" s="66" t="s">
        <v>11</v>
      </c>
      <c r="N60" s="66" t="s">
        <v>12</v>
      </c>
    </row>
    <row r="61" spans="1:14" ht="63">
      <c r="A61" s="67">
        <v>11</v>
      </c>
      <c r="B61" s="65" t="s">
        <v>272</v>
      </c>
      <c r="C61" s="61">
        <v>350000</v>
      </c>
      <c r="D61" s="61">
        <v>1</v>
      </c>
      <c r="E61" s="61">
        <v>350000</v>
      </c>
      <c r="F61" s="11"/>
      <c r="G61" s="61">
        <f>E61+F61</f>
        <v>350000</v>
      </c>
      <c r="H61" s="66" t="s">
        <v>146</v>
      </c>
      <c r="I61" s="66" t="s">
        <v>147</v>
      </c>
      <c r="J61" s="66" t="s">
        <v>148</v>
      </c>
      <c r="K61" s="66" t="s">
        <v>43</v>
      </c>
      <c r="L61" s="66" t="s">
        <v>10</v>
      </c>
      <c r="M61" s="66" t="s">
        <v>13</v>
      </c>
      <c r="N61" s="66" t="s">
        <v>14</v>
      </c>
    </row>
    <row r="62" spans="1:14" ht="63">
      <c r="A62" s="67">
        <v>11</v>
      </c>
      <c r="B62" s="65" t="s">
        <v>272</v>
      </c>
      <c r="C62" s="61">
        <v>350000</v>
      </c>
      <c r="D62" s="61">
        <v>1</v>
      </c>
      <c r="E62" s="61">
        <v>350000</v>
      </c>
      <c r="F62" s="11"/>
      <c r="G62" s="61">
        <f>E62+F62</f>
        <v>350000</v>
      </c>
      <c r="H62" s="66" t="s">
        <v>146</v>
      </c>
      <c r="I62" s="66" t="s">
        <v>147</v>
      </c>
      <c r="J62" s="66" t="s">
        <v>148</v>
      </c>
      <c r="K62" s="66" t="s">
        <v>43</v>
      </c>
      <c r="L62" s="66" t="s">
        <v>10</v>
      </c>
      <c r="M62" s="66" t="s">
        <v>13</v>
      </c>
      <c r="N62" s="66" t="s">
        <v>14</v>
      </c>
    </row>
    <row r="63" spans="1:14" ht="84">
      <c r="A63" s="67">
        <v>11</v>
      </c>
      <c r="B63" s="65" t="s">
        <v>273</v>
      </c>
      <c r="C63" s="61">
        <v>350000</v>
      </c>
      <c r="D63" s="61">
        <v>1</v>
      </c>
      <c r="E63" s="61">
        <v>350000</v>
      </c>
      <c r="F63" s="11"/>
      <c r="G63" s="61">
        <f t="shared" ref="G63" si="14">E63+F63</f>
        <v>350000</v>
      </c>
      <c r="H63" s="66" t="s">
        <v>207</v>
      </c>
      <c r="I63" s="66" t="s">
        <v>208</v>
      </c>
      <c r="J63" s="66" t="s">
        <v>209</v>
      </c>
      <c r="K63" s="66" t="s">
        <v>43</v>
      </c>
      <c r="L63" s="66" t="s">
        <v>10</v>
      </c>
      <c r="M63" s="66" t="s">
        <v>11</v>
      </c>
      <c r="N63" s="66" t="s">
        <v>12</v>
      </c>
    </row>
    <row r="64" spans="1:14" ht="63">
      <c r="A64" s="67">
        <v>11</v>
      </c>
      <c r="B64" s="65" t="s">
        <v>274</v>
      </c>
      <c r="C64" s="61">
        <v>350000</v>
      </c>
      <c r="D64" s="61">
        <v>1</v>
      </c>
      <c r="E64" s="61">
        <v>350000</v>
      </c>
      <c r="F64" s="11"/>
      <c r="G64" s="61">
        <f>E64+F64</f>
        <v>350000</v>
      </c>
      <c r="H64" s="66" t="s">
        <v>166</v>
      </c>
      <c r="I64" s="66" t="s">
        <v>167</v>
      </c>
      <c r="J64" s="66" t="s">
        <v>167</v>
      </c>
      <c r="K64" s="66" t="s">
        <v>43</v>
      </c>
      <c r="L64" s="66" t="s">
        <v>10</v>
      </c>
      <c r="M64" s="66" t="s">
        <v>11</v>
      </c>
      <c r="N64" s="66" t="s">
        <v>12</v>
      </c>
    </row>
    <row r="65" spans="1:14" ht="63">
      <c r="A65" s="67">
        <v>11</v>
      </c>
      <c r="B65" s="65" t="s">
        <v>275</v>
      </c>
      <c r="C65" s="61">
        <v>350000</v>
      </c>
      <c r="D65" s="61">
        <v>1</v>
      </c>
      <c r="E65" s="61">
        <v>350000</v>
      </c>
      <c r="F65" s="11"/>
      <c r="G65" s="61">
        <f>E65+F65</f>
        <v>350000</v>
      </c>
      <c r="H65" s="66" t="s">
        <v>215</v>
      </c>
      <c r="I65" s="66" t="s">
        <v>202</v>
      </c>
      <c r="J65" s="66" t="s">
        <v>203</v>
      </c>
      <c r="K65" s="66" t="s">
        <v>43</v>
      </c>
      <c r="L65" s="66" t="s">
        <v>10</v>
      </c>
      <c r="M65" s="66" t="s">
        <v>11</v>
      </c>
      <c r="N65" s="66" t="s">
        <v>12</v>
      </c>
    </row>
    <row r="66" spans="1:14" ht="63">
      <c r="A66" s="67">
        <v>11</v>
      </c>
      <c r="B66" s="65" t="s">
        <v>276</v>
      </c>
      <c r="C66" s="61">
        <v>350000</v>
      </c>
      <c r="D66" s="61">
        <v>2</v>
      </c>
      <c r="E66" s="61">
        <v>700000</v>
      </c>
      <c r="F66" s="11"/>
      <c r="G66" s="61">
        <f>E66+F66</f>
        <v>700000</v>
      </c>
      <c r="H66" s="66" t="s">
        <v>214</v>
      </c>
      <c r="I66" s="66" t="s">
        <v>219</v>
      </c>
      <c r="J66" s="66" t="s">
        <v>177</v>
      </c>
      <c r="K66" s="66" t="s">
        <v>43</v>
      </c>
      <c r="L66" s="66" t="s">
        <v>10</v>
      </c>
      <c r="M66" s="66" t="s">
        <v>11</v>
      </c>
      <c r="N66" s="66" t="s">
        <v>12</v>
      </c>
    </row>
    <row r="67" spans="1:14" ht="63">
      <c r="A67" s="67">
        <v>11</v>
      </c>
      <c r="B67" s="65" t="s">
        <v>277</v>
      </c>
      <c r="C67" s="61">
        <v>350000</v>
      </c>
      <c r="D67" s="61">
        <v>1</v>
      </c>
      <c r="E67" s="61">
        <v>350000</v>
      </c>
      <c r="F67" s="11"/>
      <c r="G67" s="61">
        <f t="shared" ref="G67:G68" si="15">E67+F67</f>
        <v>350000</v>
      </c>
      <c r="H67" s="66" t="s">
        <v>122</v>
      </c>
      <c r="I67" s="66" t="s">
        <v>123</v>
      </c>
      <c r="J67" s="66" t="s">
        <v>124</v>
      </c>
      <c r="K67" s="66" t="s">
        <v>43</v>
      </c>
      <c r="L67" s="66" t="s">
        <v>10</v>
      </c>
      <c r="M67" s="66" t="s">
        <v>11</v>
      </c>
      <c r="N67" s="66" t="s">
        <v>12</v>
      </c>
    </row>
    <row r="68" spans="1:14" ht="63">
      <c r="A68" s="67">
        <v>11</v>
      </c>
      <c r="B68" s="65" t="s">
        <v>278</v>
      </c>
      <c r="C68" s="61">
        <v>350000</v>
      </c>
      <c r="D68" s="61">
        <v>2</v>
      </c>
      <c r="E68" s="61">
        <v>700000</v>
      </c>
      <c r="F68" s="11"/>
      <c r="G68" s="61">
        <f t="shared" si="15"/>
        <v>700000</v>
      </c>
      <c r="H68" s="66" t="s">
        <v>195</v>
      </c>
      <c r="I68" s="66" t="s">
        <v>196</v>
      </c>
      <c r="J68" s="66" t="s">
        <v>197</v>
      </c>
      <c r="K68" s="66" t="s">
        <v>43</v>
      </c>
      <c r="L68" s="66" t="s">
        <v>10</v>
      </c>
      <c r="M68" s="66" t="s">
        <v>11</v>
      </c>
      <c r="N68" s="66" t="s">
        <v>12</v>
      </c>
    </row>
    <row r="69" spans="1:14" ht="63">
      <c r="A69" s="67">
        <v>11</v>
      </c>
      <c r="B69" s="65" t="s">
        <v>279</v>
      </c>
      <c r="C69" s="11">
        <v>2800000</v>
      </c>
      <c r="D69" s="61">
        <v>1</v>
      </c>
      <c r="E69" s="61">
        <v>2800000</v>
      </c>
      <c r="F69" s="11"/>
      <c r="G69" s="11">
        <f>E69+F69</f>
        <v>2800000</v>
      </c>
      <c r="H69" s="66" t="s">
        <v>48</v>
      </c>
      <c r="I69" s="66" t="s">
        <v>49</v>
      </c>
      <c r="J69" s="66" t="s">
        <v>50</v>
      </c>
      <c r="K69" s="66" t="s">
        <v>36</v>
      </c>
      <c r="L69" s="66" t="s">
        <v>10</v>
      </c>
      <c r="M69" s="66" t="s">
        <v>11</v>
      </c>
      <c r="N69" s="66" t="s">
        <v>12</v>
      </c>
    </row>
    <row r="70" spans="1:14" ht="63">
      <c r="A70" s="67">
        <v>11</v>
      </c>
      <c r="B70" s="65" t="s">
        <v>280</v>
      </c>
      <c r="C70" s="61">
        <v>2500000</v>
      </c>
      <c r="D70" s="61">
        <v>1</v>
      </c>
      <c r="E70" s="61">
        <v>2500000</v>
      </c>
      <c r="F70" s="11"/>
      <c r="G70" s="61">
        <f>E70+F70</f>
        <v>2500000</v>
      </c>
      <c r="H70" s="66" t="s">
        <v>210</v>
      </c>
      <c r="I70" s="66" t="s">
        <v>220</v>
      </c>
      <c r="J70" s="66" t="s">
        <v>220</v>
      </c>
      <c r="K70" s="66" t="s">
        <v>43</v>
      </c>
      <c r="L70" s="66" t="s">
        <v>10</v>
      </c>
      <c r="M70" s="66" t="s">
        <v>11</v>
      </c>
      <c r="N70" s="66" t="s">
        <v>12</v>
      </c>
    </row>
    <row r="71" spans="1:14" ht="63">
      <c r="A71" s="67">
        <v>11</v>
      </c>
      <c r="B71" s="65" t="s">
        <v>281</v>
      </c>
      <c r="C71" s="61">
        <v>2500000</v>
      </c>
      <c r="D71" s="61">
        <v>1</v>
      </c>
      <c r="E71" s="61">
        <v>2500000</v>
      </c>
      <c r="F71" s="11"/>
      <c r="G71" s="61">
        <f t="shared" ref="G71" si="16">E71+F71</f>
        <v>2500000</v>
      </c>
      <c r="H71" s="66" t="s">
        <v>146</v>
      </c>
      <c r="I71" s="66" t="s">
        <v>147</v>
      </c>
      <c r="J71" s="66" t="s">
        <v>148</v>
      </c>
      <c r="K71" s="66" t="s">
        <v>43</v>
      </c>
      <c r="L71" s="66" t="s">
        <v>10</v>
      </c>
      <c r="M71" s="66" t="s">
        <v>13</v>
      </c>
      <c r="N71" s="66" t="s">
        <v>14</v>
      </c>
    </row>
    <row r="72" spans="1:14" ht="63">
      <c r="A72" s="67">
        <v>11</v>
      </c>
      <c r="B72" s="65" t="s">
        <v>282</v>
      </c>
      <c r="C72" s="61">
        <v>2500000</v>
      </c>
      <c r="D72" s="61">
        <v>1</v>
      </c>
      <c r="E72" s="61">
        <v>2500000</v>
      </c>
      <c r="F72" s="11"/>
      <c r="G72" s="61">
        <f t="shared" ref="G72:G77" si="17">E72+F72</f>
        <v>2500000</v>
      </c>
      <c r="H72" s="66" t="s">
        <v>207</v>
      </c>
      <c r="I72" s="66" t="s">
        <v>208</v>
      </c>
      <c r="J72" s="66" t="s">
        <v>209</v>
      </c>
      <c r="K72" s="66" t="s">
        <v>43</v>
      </c>
      <c r="L72" s="66" t="s">
        <v>10</v>
      </c>
      <c r="M72" s="66" t="s">
        <v>11</v>
      </c>
      <c r="N72" s="66" t="s">
        <v>12</v>
      </c>
    </row>
    <row r="73" spans="1:14" ht="63">
      <c r="A73" s="67">
        <v>11</v>
      </c>
      <c r="B73" s="65" t="s">
        <v>283</v>
      </c>
      <c r="C73" s="61">
        <v>2500000</v>
      </c>
      <c r="D73" s="61">
        <v>1</v>
      </c>
      <c r="E73" s="61">
        <v>2500000</v>
      </c>
      <c r="F73" s="11"/>
      <c r="G73" s="61">
        <f t="shared" si="17"/>
        <v>2500000</v>
      </c>
      <c r="H73" s="66" t="s">
        <v>166</v>
      </c>
      <c r="I73" s="66" t="s">
        <v>167</v>
      </c>
      <c r="J73" s="66" t="s">
        <v>167</v>
      </c>
      <c r="K73" s="66" t="s">
        <v>43</v>
      </c>
      <c r="L73" s="66" t="s">
        <v>10</v>
      </c>
      <c r="M73" s="66" t="s">
        <v>11</v>
      </c>
      <c r="N73" s="66" t="s">
        <v>12</v>
      </c>
    </row>
    <row r="74" spans="1:14" ht="63">
      <c r="A74" s="67">
        <v>11</v>
      </c>
      <c r="B74" s="65" t="s">
        <v>284</v>
      </c>
      <c r="C74" s="61">
        <v>2500000</v>
      </c>
      <c r="D74" s="61">
        <v>1</v>
      </c>
      <c r="E74" s="61">
        <v>2500000</v>
      </c>
      <c r="F74" s="11"/>
      <c r="G74" s="61">
        <f t="shared" si="17"/>
        <v>2500000</v>
      </c>
      <c r="H74" s="66" t="s">
        <v>215</v>
      </c>
      <c r="I74" s="66" t="s">
        <v>202</v>
      </c>
      <c r="J74" s="66" t="s">
        <v>203</v>
      </c>
      <c r="K74" s="66" t="s">
        <v>43</v>
      </c>
      <c r="L74" s="66" t="s">
        <v>10</v>
      </c>
      <c r="M74" s="66" t="s">
        <v>11</v>
      </c>
      <c r="N74" s="66" t="s">
        <v>12</v>
      </c>
    </row>
    <row r="75" spans="1:14" ht="42">
      <c r="A75" s="67">
        <v>11</v>
      </c>
      <c r="B75" s="65" t="s">
        <v>285</v>
      </c>
      <c r="C75" s="11">
        <v>805000</v>
      </c>
      <c r="D75" s="61">
        <v>1</v>
      </c>
      <c r="E75" s="61">
        <v>805000</v>
      </c>
      <c r="F75" s="11"/>
      <c r="G75" s="11">
        <f t="shared" si="17"/>
        <v>805000</v>
      </c>
      <c r="H75" s="66" t="s">
        <v>195</v>
      </c>
      <c r="I75" s="66" t="s">
        <v>196</v>
      </c>
      <c r="J75" s="66" t="s">
        <v>197</v>
      </c>
      <c r="K75" s="66" t="s">
        <v>43</v>
      </c>
      <c r="L75" s="66" t="s">
        <v>10</v>
      </c>
      <c r="M75" s="66" t="s">
        <v>11</v>
      </c>
      <c r="N75" s="66" t="s">
        <v>12</v>
      </c>
    </row>
    <row r="76" spans="1:14" ht="63">
      <c r="A76" s="67">
        <v>11</v>
      </c>
      <c r="B76" s="65" t="s">
        <v>286</v>
      </c>
      <c r="C76" s="61">
        <v>2500000</v>
      </c>
      <c r="D76" s="61">
        <v>5</v>
      </c>
      <c r="E76" s="61">
        <v>12500000</v>
      </c>
      <c r="F76" s="11"/>
      <c r="G76" s="61">
        <f t="shared" si="17"/>
        <v>12500000</v>
      </c>
      <c r="H76" s="66" t="s">
        <v>214</v>
      </c>
      <c r="I76" s="66" t="s">
        <v>219</v>
      </c>
      <c r="J76" s="66" t="s">
        <v>177</v>
      </c>
      <c r="K76" s="66" t="s">
        <v>43</v>
      </c>
      <c r="L76" s="66" t="s">
        <v>10</v>
      </c>
      <c r="M76" s="66" t="s">
        <v>11</v>
      </c>
      <c r="N76" s="66" t="s">
        <v>12</v>
      </c>
    </row>
    <row r="77" spans="1:14" ht="42">
      <c r="A77" s="67">
        <v>11</v>
      </c>
      <c r="B77" s="65" t="s">
        <v>287</v>
      </c>
      <c r="C77" s="11">
        <v>1600000</v>
      </c>
      <c r="D77" s="61">
        <v>1</v>
      </c>
      <c r="E77" s="61">
        <v>1600000</v>
      </c>
      <c r="F77" s="11"/>
      <c r="G77" s="11">
        <f t="shared" si="17"/>
        <v>1600000</v>
      </c>
      <c r="H77" s="66" t="s">
        <v>163</v>
      </c>
      <c r="I77" s="66" t="s">
        <v>152</v>
      </c>
      <c r="J77" s="66" t="s">
        <v>53</v>
      </c>
      <c r="K77" s="66" t="s">
        <v>25</v>
      </c>
      <c r="L77" s="66" t="s">
        <v>10</v>
      </c>
      <c r="M77" s="66" t="s">
        <v>11</v>
      </c>
      <c r="N77" s="66" t="s">
        <v>12</v>
      </c>
    </row>
    <row r="78" spans="1:14" ht="63">
      <c r="A78" s="67">
        <v>11</v>
      </c>
      <c r="B78" s="65" t="s">
        <v>288</v>
      </c>
      <c r="C78" s="61">
        <v>2500000</v>
      </c>
      <c r="D78" s="61">
        <v>1</v>
      </c>
      <c r="E78" s="61">
        <v>2500000</v>
      </c>
      <c r="F78" s="11"/>
      <c r="G78" s="61">
        <f t="shared" ref="G78" si="18">E78+F78</f>
        <v>2500000</v>
      </c>
      <c r="H78" s="66" t="s">
        <v>195</v>
      </c>
      <c r="I78" s="66" t="s">
        <v>196</v>
      </c>
      <c r="J78" s="66" t="s">
        <v>197</v>
      </c>
      <c r="K78" s="66" t="s">
        <v>43</v>
      </c>
      <c r="L78" s="66" t="s">
        <v>10</v>
      </c>
      <c r="M78" s="66" t="s">
        <v>11</v>
      </c>
      <c r="N78" s="66" t="s">
        <v>12</v>
      </c>
    </row>
    <row r="79" spans="1:14" ht="63">
      <c r="A79" s="67">
        <v>11</v>
      </c>
      <c r="B79" s="65" t="s">
        <v>289</v>
      </c>
      <c r="C79" s="11">
        <v>150000</v>
      </c>
      <c r="D79" s="61">
        <v>2</v>
      </c>
      <c r="E79" s="61">
        <v>300000</v>
      </c>
      <c r="F79" s="11"/>
      <c r="G79" s="11">
        <f t="shared" ref="G79:G85" si="19">E79+F79</f>
        <v>300000</v>
      </c>
      <c r="H79" s="66" t="s">
        <v>164</v>
      </c>
      <c r="I79" s="66" t="s">
        <v>153</v>
      </c>
      <c r="J79" s="66" t="s">
        <v>165</v>
      </c>
      <c r="K79" s="66" t="s">
        <v>25</v>
      </c>
      <c r="L79" s="66" t="s">
        <v>10</v>
      </c>
      <c r="M79" s="66" t="s">
        <v>11</v>
      </c>
      <c r="N79" s="66" t="s">
        <v>12</v>
      </c>
    </row>
    <row r="80" spans="1:14" ht="63">
      <c r="A80" s="67">
        <v>11</v>
      </c>
      <c r="B80" s="65" t="s">
        <v>290</v>
      </c>
      <c r="C80" s="11">
        <v>450000</v>
      </c>
      <c r="D80" s="61">
        <v>1</v>
      </c>
      <c r="E80" s="61">
        <v>450000</v>
      </c>
      <c r="F80" s="11"/>
      <c r="G80" s="11">
        <f t="shared" si="19"/>
        <v>450000</v>
      </c>
      <c r="H80" s="66" t="s">
        <v>187</v>
      </c>
      <c r="I80" s="66" t="s">
        <v>188</v>
      </c>
      <c r="J80" s="66" t="s">
        <v>189</v>
      </c>
      <c r="K80" s="66" t="s">
        <v>43</v>
      </c>
      <c r="L80" s="66" t="s">
        <v>10</v>
      </c>
      <c r="M80" s="66" t="s">
        <v>11</v>
      </c>
      <c r="N80" s="66" t="s">
        <v>12</v>
      </c>
    </row>
    <row r="81" spans="1:14" ht="42">
      <c r="A81" s="67">
        <v>11</v>
      </c>
      <c r="B81" s="65" t="s">
        <v>291</v>
      </c>
      <c r="C81" s="11">
        <v>460000</v>
      </c>
      <c r="D81" s="61">
        <v>1</v>
      </c>
      <c r="E81" s="61">
        <v>460000</v>
      </c>
      <c r="F81" s="11"/>
      <c r="G81" s="11">
        <f t="shared" si="19"/>
        <v>460000</v>
      </c>
      <c r="H81" s="66" t="s">
        <v>144</v>
      </c>
      <c r="I81" s="66" t="s">
        <v>145</v>
      </c>
      <c r="J81" s="66" t="s">
        <v>145</v>
      </c>
      <c r="K81" s="66" t="s">
        <v>27</v>
      </c>
      <c r="L81" s="66" t="s">
        <v>10</v>
      </c>
      <c r="M81" s="66" t="s">
        <v>11</v>
      </c>
      <c r="N81" s="66" t="s">
        <v>12</v>
      </c>
    </row>
    <row r="82" spans="1:14" ht="42">
      <c r="A82" s="67">
        <v>11</v>
      </c>
      <c r="B82" s="65" t="s">
        <v>292</v>
      </c>
      <c r="C82" s="11">
        <v>180000</v>
      </c>
      <c r="D82" s="61">
        <v>1</v>
      </c>
      <c r="E82" s="61">
        <v>180000</v>
      </c>
      <c r="F82" s="11"/>
      <c r="G82" s="11">
        <f t="shared" si="19"/>
        <v>180000</v>
      </c>
      <c r="H82" s="66" t="s">
        <v>187</v>
      </c>
      <c r="I82" s="66" t="s">
        <v>188</v>
      </c>
      <c r="J82" s="66" t="s">
        <v>189</v>
      </c>
      <c r="K82" s="66" t="s">
        <v>43</v>
      </c>
      <c r="L82" s="66" t="s">
        <v>10</v>
      </c>
      <c r="M82" s="66" t="s">
        <v>11</v>
      </c>
      <c r="N82" s="66" t="s">
        <v>12</v>
      </c>
    </row>
    <row r="83" spans="1:14" ht="42">
      <c r="A83" s="67">
        <v>11</v>
      </c>
      <c r="B83" s="65" t="s">
        <v>293</v>
      </c>
      <c r="C83" s="11">
        <v>1000000</v>
      </c>
      <c r="D83" s="61">
        <v>1</v>
      </c>
      <c r="E83" s="61">
        <v>1000000</v>
      </c>
      <c r="F83" s="11"/>
      <c r="G83" s="11">
        <f t="shared" si="19"/>
        <v>1000000</v>
      </c>
      <c r="H83" s="66" t="s">
        <v>195</v>
      </c>
      <c r="I83" s="66" t="s">
        <v>196</v>
      </c>
      <c r="J83" s="66" t="s">
        <v>197</v>
      </c>
      <c r="K83" s="66" t="s">
        <v>43</v>
      </c>
      <c r="L83" s="66" t="s">
        <v>10</v>
      </c>
      <c r="M83" s="66" t="s">
        <v>11</v>
      </c>
      <c r="N83" s="66" t="s">
        <v>12</v>
      </c>
    </row>
    <row r="84" spans="1:14" ht="42">
      <c r="A84" s="67">
        <v>11</v>
      </c>
      <c r="B84" s="65" t="s">
        <v>294</v>
      </c>
      <c r="C84" s="11">
        <v>900000</v>
      </c>
      <c r="D84" s="61">
        <v>1</v>
      </c>
      <c r="E84" s="61">
        <v>900000</v>
      </c>
      <c r="F84" s="11"/>
      <c r="G84" s="11">
        <f t="shared" si="19"/>
        <v>900000</v>
      </c>
      <c r="H84" s="66" t="s">
        <v>180</v>
      </c>
      <c r="I84" s="66" t="s">
        <v>181</v>
      </c>
      <c r="J84" s="66" t="s">
        <v>181</v>
      </c>
      <c r="K84" s="66" t="s">
        <v>43</v>
      </c>
      <c r="L84" s="66" t="s">
        <v>10</v>
      </c>
      <c r="M84" s="66" t="s">
        <v>11</v>
      </c>
      <c r="N84" s="66" t="s">
        <v>12</v>
      </c>
    </row>
    <row r="85" spans="1:14" ht="63">
      <c r="A85" s="67">
        <v>11</v>
      </c>
      <c r="B85" s="65" t="s">
        <v>295</v>
      </c>
      <c r="C85" s="11">
        <v>1000000</v>
      </c>
      <c r="D85" s="61">
        <v>1</v>
      </c>
      <c r="E85" s="61">
        <v>1000000</v>
      </c>
      <c r="F85" s="11"/>
      <c r="G85" s="11">
        <f t="shared" si="19"/>
        <v>1000000</v>
      </c>
      <c r="H85" s="66" t="s">
        <v>204</v>
      </c>
      <c r="I85" s="66" t="s">
        <v>193</v>
      </c>
      <c r="J85" s="66" t="s">
        <v>194</v>
      </c>
      <c r="K85" s="66" t="s">
        <v>43</v>
      </c>
      <c r="L85" s="66" t="s">
        <v>10</v>
      </c>
      <c r="M85" s="66" t="s">
        <v>11</v>
      </c>
      <c r="N85" s="66" t="s">
        <v>12</v>
      </c>
    </row>
    <row r="86" spans="1:14" ht="42">
      <c r="A86" s="67">
        <v>11</v>
      </c>
      <c r="B86" s="65" t="s">
        <v>296</v>
      </c>
      <c r="C86" s="11">
        <v>460000</v>
      </c>
      <c r="D86" s="61">
        <v>1</v>
      </c>
      <c r="E86" s="61">
        <v>460000</v>
      </c>
      <c r="F86" s="11"/>
      <c r="G86" s="11">
        <f t="shared" ref="G86:G88" si="20">E86+F86</f>
        <v>460000</v>
      </c>
      <c r="H86" s="66" t="s">
        <v>60</v>
      </c>
      <c r="I86" s="66" t="s">
        <v>61</v>
      </c>
      <c r="J86" s="66" t="s">
        <v>61</v>
      </c>
      <c r="K86" s="66" t="s">
        <v>25</v>
      </c>
      <c r="L86" s="66" t="s">
        <v>10</v>
      </c>
      <c r="M86" s="66" t="s">
        <v>11</v>
      </c>
      <c r="N86" s="66" t="s">
        <v>12</v>
      </c>
    </row>
    <row r="87" spans="1:14" ht="63">
      <c r="A87" s="67">
        <v>11</v>
      </c>
      <c r="B87" s="65" t="s">
        <v>297</v>
      </c>
      <c r="C87" s="11">
        <v>900000</v>
      </c>
      <c r="D87" s="61">
        <v>1</v>
      </c>
      <c r="E87" s="61">
        <v>900000</v>
      </c>
      <c r="F87" s="11"/>
      <c r="G87" s="11">
        <f t="shared" si="20"/>
        <v>900000</v>
      </c>
      <c r="H87" s="66" t="s">
        <v>199</v>
      </c>
      <c r="I87" s="66" t="s">
        <v>200</v>
      </c>
      <c r="J87" s="66" t="s">
        <v>201</v>
      </c>
      <c r="K87" s="66" t="s">
        <v>43</v>
      </c>
      <c r="L87" s="66" t="s">
        <v>10</v>
      </c>
      <c r="M87" s="66" t="s">
        <v>11</v>
      </c>
      <c r="N87" s="66" t="s">
        <v>12</v>
      </c>
    </row>
    <row r="88" spans="1:14" ht="42">
      <c r="A88" s="67">
        <v>11</v>
      </c>
      <c r="B88" s="65" t="s">
        <v>298</v>
      </c>
      <c r="C88" s="11">
        <v>535000</v>
      </c>
      <c r="D88" s="61">
        <v>1</v>
      </c>
      <c r="E88" s="61">
        <v>535000</v>
      </c>
      <c r="F88" s="11"/>
      <c r="G88" s="11">
        <f t="shared" si="20"/>
        <v>535000</v>
      </c>
      <c r="H88" s="66" t="s">
        <v>60</v>
      </c>
      <c r="I88" s="66" t="s">
        <v>61</v>
      </c>
      <c r="J88" s="66" t="s">
        <v>61</v>
      </c>
      <c r="K88" s="66" t="s">
        <v>25</v>
      </c>
      <c r="L88" s="66" t="s">
        <v>10</v>
      </c>
      <c r="M88" s="66" t="s">
        <v>11</v>
      </c>
      <c r="N88" s="66" t="s">
        <v>12</v>
      </c>
    </row>
    <row r="89" spans="1:14" ht="63">
      <c r="A89" s="67">
        <v>11</v>
      </c>
      <c r="B89" s="65" t="s">
        <v>299</v>
      </c>
      <c r="C89" s="11">
        <v>930000</v>
      </c>
      <c r="D89" s="61">
        <v>1</v>
      </c>
      <c r="E89" s="61">
        <v>930000</v>
      </c>
      <c r="F89" s="11"/>
      <c r="G89" s="11">
        <f>E89+F89</f>
        <v>930000</v>
      </c>
      <c r="H89" s="66" t="s">
        <v>169</v>
      </c>
      <c r="I89" s="66" t="s">
        <v>170</v>
      </c>
      <c r="J89" s="66" t="s">
        <v>170</v>
      </c>
      <c r="K89" s="66" t="s">
        <v>25</v>
      </c>
      <c r="L89" s="66" t="s">
        <v>10</v>
      </c>
      <c r="M89" s="66" t="s">
        <v>11</v>
      </c>
      <c r="N89" s="66" t="s">
        <v>12</v>
      </c>
    </row>
    <row r="90" spans="1:14" ht="42">
      <c r="A90" s="67">
        <v>11</v>
      </c>
      <c r="B90" s="65" t="s">
        <v>300</v>
      </c>
      <c r="C90" s="11">
        <v>500000</v>
      </c>
      <c r="D90" s="61">
        <v>1</v>
      </c>
      <c r="E90" s="61">
        <v>500000</v>
      </c>
      <c r="F90" s="11"/>
      <c r="G90" s="11">
        <f t="shared" ref="G90:G92" si="21">E90+F90</f>
        <v>500000</v>
      </c>
      <c r="H90" s="66" t="s">
        <v>134</v>
      </c>
      <c r="I90" s="66" t="s">
        <v>135</v>
      </c>
      <c r="J90" s="66" t="s">
        <v>136</v>
      </c>
      <c r="K90" s="66" t="s">
        <v>27</v>
      </c>
      <c r="L90" s="66" t="s">
        <v>10</v>
      </c>
      <c r="M90" s="66" t="s">
        <v>11</v>
      </c>
      <c r="N90" s="66" t="s">
        <v>12</v>
      </c>
    </row>
    <row r="91" spans="1:14" ht="63">
      <c r="A91" s="67">
        <v>11</v>
      </c>
      <c r="B91" s="65" t="s">
        <v>301</v>
      </c>
      <c r="C91" s="11">
        <v>300000</v>
      </c>
      <c r="D91" s="61">
        <v>1</v>
      </c>
      <c r="E91" s="61">
        <v>300000</v>
      </c>
      <c r="F91" s="11"/>
      <c r="G91" s="11">
        <f t="shared" si="21"/>
        <v>300000</v>
      </c>
      <c r="H91" s="66" t="s">
        <v>171</v>
      </c>
      <c r="I91" s="66" t="s">
        <v>172</v>
      </c>
      <c r="J91" s="66" t="s">
        <v>151</v>
      </c>
      <c r="K91" s="66" t="s">
        <v>27</v>
      </c>
      <c r="L91" s="66" t="s">
        <v>10</v>
      </c>
      <c r="M91" s="66" t="s">
        <v>11</v>
      </c>
      <c r="N91" s="66" t="s">
        <v>12</v>
      </c>
    </row>
    <row r="92" spans="1:14" ht="42">
      <c r="A92" s="67">
        <v>11</v>
      </c>
      <c r="B92" s="65" t="s">
        <v>302</v>
      </c>
      <c r="C92" s="11">
        <v>500000</v>
      </c>
      <c r="D92" s="61">
        <v>1</v>
      </c>
      <c r="E92" s="61">
        <v>500000</v>
      </c>
      <c r="F92" s="11"/>
      <c r="G92" s="11">
        <f t="shared" si="21"/>
        <v>500000</v>
      </c>
      <c r="H92" s="66" t="s">
        <v>173</v>
      </c>
      <c r="I92" s="66" t="s">
        <v>174</v>
      </c>
      <c r="J92" s="66" t="s">
        <v>168</v>
      </c>
      <c r="K92" s="66" t="s">
        <v>27</v>
      </c>
      <c r="L92" s="66" t="s">
        <v>10</v>
      </c>
      <c r="M92" s="66" t="s">
        <v>11</v>
      </c>
      <c r="N92" s="66" t="s">
        <v>12</v>
      </c>
    </row>
    <row r="93" spans="1:14" ht="42">
      <c r="A93" s="67">
        <v>11</v>
      </c>
      <c r="B93" s="65" t="s">
        <v>303</v>
      </c>
      <c r="C93" s="11">
        <v>2000000</v>
      </c>
      <c r="D93" s="61">
        <v>1</v>
      </c>
      <c r="E93" s="61">
        <v>2000000</v>
      </c>
      <c r="F93" s="11"/>
      <c r="G93" s="11">
        <f t="shared" ref="G93:G94" si="22">E93+F93</f>
        <v>2000000</v>
      </c>
      <c r="H93" s="66" t="s">
        <v>137</v>
      </c>
      <c r="I93" s="66" t="s">
        <v>138</v>
      </c>
      <c r="J93" s="66" t="s">
        <v>26</v>
      </c>
      <c r="K93" s="66" t="s">
        <v>27</v>
      </c>
      <c r="L93" s="66" t="s">
        <v>10</v>
      </c>
      <c r="M93" s="66" t="s">
        <v>11</v>
      </c>
      <c r="N93" s="66" t="s">
        <v>12</v>
      </c>
    </row>
    <row r="94" spans="1:14" ht="63">
      <c r="A94" s="67">
        <v>11</v>
      </c>
      <c r="B94" s="65" t="s">
        <v>304</v>
      </c>
      <c r="C94" s="11">
        <v>1500000</v>
      </c>
      <c r="D94" s="61">
        <v>1</v>
      </c>
      <c r="E94" s="61">
        <v>1500000</v>
      </c>
      <c r="F94" s="11"/>
      <c r="G94" s="11">
        <f t="shared" si="22"/>
        <v>1500000</v>
      </c>
      <c r="H94" s="66" t="s">
        <v>137</v>
      </c>
      <c r="I94" s="66" t="s">
        <v>138</v>
      </c>
      <c r="J94" s="66" t="s">
        <v>26</v>
      </c>
      <c r="K94" s="66" t="s">
        <v>27</v>
      </c>
      <c r="L94" s="66" t="s">
        <v>10</v>
      </c>
      <c r="M94" s="66" t="s">
        <v>11</v>
      </c>
      <c r="N94" s="66" t="s">
        <v>12</v>
      </c>
    </row>
    <row r="95" spans="1:14" ht="63">
      <c r="A95" s="67">
        <v>11</v>
      </c>
      <c r="B95" s="65" t="s">
        <v>305</v>
      </c>
      <c r="C95" s="11">
        <v>930000</v>
      </c>
      <c r="D95" s="61">
        <v>1</v>
      </c>
      <c r="E95" s="61">
        <v>930000</v>
      </c>
      <c r="F95" s="11"/>
      <c r="G95" s="11">
        <f t="shared" ref="G95:G96" si="23">E95+F95</f>
        <v>930000</v>
      </c>
      <c r="H95" s="66" t="s">
        <v>175</v>
      </c>
      <c r="I95" s="66" t="s">
        <v>18</v>
      </c>
      <c r="J95" s="66" t="s">
        <v>176</v>
      </c>
      <c r="K95" s="66" t="s">
        <v>25</v>
      </c>
      <c r="L95" s="66" t="s">
        <v>10</v>
      </c>
      <c r="M95" s="66" t="s">
        <v>11</v>
      </c>
      <c r="N95" s="66" t="s">
        <v>12</v>
      </c>
    </row>
    <row r="96" spans="1:14" ht="42">
      <c r="A96" s="67">
        <v>11</v>
      </c>
      <c r="B96" s="65" t="s">
        <v>306</v>
      </c>
      <c r="C96" s="11">
        <v>500000</v>
      </c>
      <c r="D96" s="61">
        <v>1</v>
      </c>
      <c r="E96" s="61">
        <v>500000</v>
      </c>
      <c r="F96" s="11"/>
      <c r="G96" s="11">
        <f t="shared" si="23"/>
        <v>500000</v>
      </c>
      <c r="H96" s="66" t="s">
        <v>163</v>
      </c>
      <c r="I96" s="66" t="s">
        <v>152</v>
      </c>
      <c r="J96" s="66" t="s">
        <v>53</v>
      </c>
      <c r="K96" s="66" t="s">
        <v>25</v>
      </c>
      <c r="L96" s="66" t="s">
        <v>10</v>
      </c>
      <c r="M96" s="66" t="s">
        <v>11</v>
      </c>
      <c r="N96" s="66" t="s">
        <v>12</v>
      </c>
    </row>
    <row r="97" spans="1:14" ht="63">
      <c r="A97" s="67">
        <v>11</v>
      </c>
      <c r="B97" s="65" t="s">
        <v>307</v>
      </c>
      <c r="C97" s="11">
        <v>930000</v>
      </c>
      <c r="D97" s="61">
        <v>1</v>
      </c>
      <c r="E97" s="61">
        <v>930000</v>
      </c>
      <c r="F97" s="11"/>
      <c r="G97" s="11">
        <f t="shared" ref="G97:G101" si="24">E97+F97</f>
        <v>930000</v>
      </c>
      <c r="H97" s="66" t="s">
        <v>144</v>
      </c>
      <c r="I97" s="66" t="s">
        <v>145</v>
      </c>
      <c r="J97" s="66" t="s">
        <v>145</v>
      </c>
      <c r="K97" s="66" t="s">
        <v>27</v>
      </c>
      <c r="L97" s="66" t="s">
        <v>10</v>
      </c>
      <c r="M97" s="66" t="s">
        <v>11</v>
      </c>
      <c r="N97" s="66" t="s">
        <v>12</v>
      </c>
    </row>
    <row r="98" spans="1:14" ht="42">
      <c r="A98" s="67">
        <v>11</v>
      </c>
      <c r="B98" s="65" t="s">
        <v>308</v>
      </c>
      <c r="C98" s="11">
        <v>1200000</v>
      </c>
      <c r="D98" s="61">
        <v>1</v>
      </c>
      <c r="E98" s="61">
        <v>1200000</v>
      </c>
      <c r="F98" s="11"/>
      <c r="G98" s="11">
        <f t="shared" si="24"/>
        <v>1200000</v>
      </c>
      <c r="H98" s="66" t="s">
        <v>134</v>
      </c>
      <c r="I98" s="66" t="s">
        <v>135</v>
      </c>
      <c r="J98" s="66" t="s">
        <v>136</v>
      </c>
      <c r="K98" s="66" t="s">
        <v>27</v>
      </c>
      <c r="L98" s="66" t="s">
        <v>10</v>
      </c>
      <c r="M98" s="66" t="s">
        <v>11</v>
      </c>
      <c r="N98" s="66" t="s">
        <v>12</v>
      </c>
    </row>
    <row r="99" spans="1:14" ht="63">
      <c r="A99" s="67">
        <v>11</v>
      </c>
      <c r="B99" s="65" t="s">
        <v>309</v>
      </c>
      <c r="C99" s="11">
        <v>1500000</v>
      </c>
      <c r="D99" s="61">
        <v>1</v>
      </c>
      <c r="E99" s="61">
        <v>1500000</v>
      </c>
      <c r="F99" s="11"/>
      <c r="G99" s="11">
        <f t="shared" si="24"/>
        <v>1500000</v>
      </c>
      <c r="H99" s="66" t="s">
        <v>134</v>
      </c>
      <c r="I99" s="66" t="s">
        <v>135</v>
      </c>
      <c r="J99" s="66" t="s">
        <v>136</v>
      </c>
      <c r="K99" s="66" t="s">
        <v>27</v>
      </c>
      <c r="L99" s="66" t="s">
        <v>10</v>
      </c>
      <c r="M99" s="66" t="s">
        <v>11</v>
      </c>
      <c r="N99" s="66" t="s">
        <v>12</v>
      </c>
    </row>
    <row r="100" spans="1:14" ht="63">
      <c r="A100" s="67">
        <v>11</v>
      </c>
      <c r="B100" s="65" t="s">
        <v>310</v>
      </c>
      <c r="C100" s="11">
        <v>2458000</v>
      </c>
      <c r="D100" s="61">
        <v>1</v>
      </c>
      <c r="E100" s="61">
        <v>2458000</v>
      </c>
      <c r="F100" s="11"/>
      <c r="G100" s="11">
        <f t="shared" si="24"/>
        <v>2458000</v>
      </c>
      <c r="H100" s="66" t="s">
        <v>178</v>
      </c>
      <c r="I100" s="66" t="s">
        <v>179</v>
      </c>
      <c r="J100" s="66" t="s">
        <v>179</v>
      </c>
      <c r="K100" s="66" t="s">
        <v>31</v>
      </c>
      <c r="L100" s="66" t="s">
        <v>10</v>
      </c>
      <c r="M100" s="66" t="s">
        <v>11</v>
      </c>
      <c r="N100" s="66" t="s">
        <v>12</v>
      </c>
    </row>
    <row r="101" spans="1:14" ht="63">
      <c r="A101" s="67">
        <v>11</v>
      </c>
      <c r="B101" s="65" t="s">
        <v>311</v>
      </c>
      <c r="C101" s="11">
        <v>2458000</v>
      </c>
      <c r="D101" s="61">
        <v>1</v>
      </c>
      <c r="E101" s="61">
        <v>2458000</v>
      </c>
      <c r="F101" s="11"/>
      <c r="G101" s="11">
        <f t="shared" si="24"/>
        <v>2458000</v>
      </c>
      <c r="H101" s="66" t="s">
        <v>128</v>
      </c>
      <c r="I101" s="66" t="s">
        <v>23</v>
      </c>
      <c r="J101" s="66" t="s">
        <v>129</v>
      </c>
      <c r="K101" s="66" t="s">
        <v>31</v>
      </c>
      <c r="L101" s="66" t="s">
        <v>10</v>
      </c>
      <c r="M101" s="66" t="s">
        <v>11</v>
      </c>
      <c r="N101" s="66" t="s">
        <v>12</v>
      </c>
    </row>
    <row r="102" spans="1:14" ht="63">
      <c r="A102" s="67">
        <v>11</v>
      </c>
      <c r="B102" s="65" t="s">
        <v>419</v>
      </c>
      <c r="C102" s="11">
        <v>6400000</v>
      </c>
      <c r="D102" s="61">
        <v>1</v>
      </c>
      <c r="E102" s="61">
        <v>6400000</v>
      </c>
      <c r="F102" s="11"/>
      <c r="G102" s="11">
        <f t="shared" ref="G102:G103" si="25">E102+F102</f>
        <v>6400000</v>
      </c>
      <c r="H102" s="66" t="s">
        <v>141</v>
      </c>
      <c r="I102" s="66" t="s">
        <v>142</v>
      </c>
      <c r="J102" s="66" t="s">
        <v>143</v>
      </c>
      <c r="K102" s="66" t="s">
        <v>31</v>
      </c>
      <c r="L102" s="66" t="s">
        <v>10</v>
      </c>
      <c r="M102" s="66" t="s">
        <v>11</v>
      </c>
      <c r="N102" s="66" t="s">
        <v>12</v>
      </c>
    </row>
    <row r="103" spans="1:14" ht="42">
      <c r="A103" s="67">
        <v>11</v>
      </c>
      <c r="B103" s="65" t="s">
        <v>312</v>
      </c>
      <c r="C103" s="11">
        <v>1600000</v>
      </c>
      <c r="D103" s="61">
        <v>1</v>
      </c>
      <c r="E103" s="61">
        <v>1600000</v>
      </c>
      <c r="F103" s="11"/>
      <c r="G103" s="11">
        <f t="shared" si="25"/>
        <v>1600000</v>
      </c>
      <c r="H103" s="66" t="s">
        <v>62</v>
      </c>
      <c r="I103" s="66" t="s">
        <v>20</v>
      </c>
      <c r="J103" s="66" t="s">
        <v>63</v>
      </c>
      <c r="K103" s="66" t="s">
        <v>25</v>
      </c>
      <c r="L103" s="66" t="s">
        <v>10</v>
      </c>
      <c r="M103" s="66" t="s">
        <v>11</v>
      </c>
      <c r="N103" s="66" t="s">
        <v>12</v>
      </c>
    </row>
    <row r="104" spans="1:14" ht="42">
      <c r="A104" s="67">
        <v>11</v>
      </c>
      <c r="B104" s="65" t="s">
        <v>313</v>
      </c>
      <c r="C104" s="11">
        <v>250000</v>
      </c>
      <c r="D104" s="61">
        <v>1</v>
      </c>
      <c r="E104" s="61">
        <v>250000</v>
      </c>
      <c r="F104" s="11"/>
      <c r="G104" s="11">
        <f t="shared" ref="G104:G106" si="26">E104+F104</f>
        <v>250000</v>
      </c>
      <c r="H104" s="66" t="s">
        <v>182</v>
      </c>
      <c r="I104" s="66" t="s">
        <v>183</v>
      </c>
      <c r="J104" s="66" t="s">
        <v>184</v>
      </c>
      <c r="K104" s="66" t="s">
        <v>31</v>
      </c>
      <c r="L104" s="66" t="s">
        <v>10</v>
      </c>
      <c r="M104" s="66" t="s">
        <v>11</v>
      </c>
      <c r="N104" s="66" t="s">
        <v>12</v>
      </c>
    </row>
    <row r="105" spans="1:14" ht="42">
      <c r="A105" s="67">
        <v>11</v>
      </c>
      <c r="B105" s="65" t="s">
        <v>314</v>
      </c>
      <c r="C105" s="11">
        <v>900000</v>
      </c>
      <c r="D105" s="61">
        <v>1</v>
      </c>
      <c r="E105" s="61">
        <v>900000</v>
      </c>
      <c r="F105" s="11"/>
      <c r="G105" s="11">
        <f t="shared" si="26"/>
        <v>900000</v>
      </c>
      <c r="H105" s="66" t="s">
        <v>185</v>
      </c>
      <c r="I105" s="66" t="s">
        <v>19</v>
      </c>
      <c r="J105" s="66" t="s">
        <v>143</v>
      </c>
      <c r="K105" s="66" t="s">
        <v>31</v>
      </c>
      <c r="L105" s="66" t="s">
        <v>10</v>
      </c>
      <c r="M105" s="66" t="s">
        <v>11</v>
      </c>
      <c r="N105" s="66" t="s">
        <v>12</v>
      </c>
    </row>
    <row r="106" spans="1:14" ht="63">
      <c r="A106" s="67">
        <v>11</v>
      </c>
      <c r="B106" s="65" t="s">
        <v>315</v>
      </c>
      <c r="C106" s="11">
        <v>250000</v>
      </c>
      <c r="D106" s="61">
        <v>1</v>
      </c>
      <c r="E106" s="61">
        <v>250000</v>
      </c>
      <c r="F106" s="11"/>
      <c r="G106" s="11">
        <f t="shared" si="26"/>
        <v>250000</v>
      </c>
      <c r="H106" s="66" t="s">
        <v>186</v>
      </c>
      <c r="I106" s="66" t="s">
        <v>19</v>
      </c>
      <c r="J106" s="66" t="s">
        <v>65</v>
      </c>
      <c r="K106" s="66" t="s">
        <v>31</v>
      </c>
      <c r="L106" s="66" t="s">
        <v>10</v>
      </c>
      <c r="M106" s="66" t="s">
        <v>11</v>
      </c>
      <c r="N106" s="66" t="s">
        <v>12</v>
      </c>
    </row>
    <row r="107" spans="1:14" ht="42">
      <c r="A107" s="67">
        <v>11</v>
      </c>
      <c r="B107" s="65" t="s">
        <v>316</v>
      </c>
      <c r="C107" s="11">
        <v>350000</v>
      </c>
      <c r="D107" s="61">
        <v>1</v>
      </c>
      <c r="E107" s="61">
        <v>350000</v>
      </c>
      <c r="F107" s="11"/>
      <c r="G107" s="11">
        <f t="shared" ref="G107:G108" si="27">E107+F107</f>
        <v>350000</v>
      </c>
      <c r="H107" s="66" t="s">
        <v>68</v>
      </c>
      <c r="I107" s="66" t="s">
        <v>69</v>
      </c>
      <c r="J107" s="66" t="s">
        <v>70</v>
      </c>
      <c r="K107" s="66" t="s">
        <v>31</v>
      </c>
      <c r="L107" s="66" t="s">
        <v>10</v>
      </c>
      <c r="M107" s="66" t="s">
        <v>11</v>
      </c>
      <c r="N107" s="66" t="s">
        <v>12</v>
      </c>
    </row>
    <row r="108" spans="1:14" ht="63">
      <c r="A108" s="67">
        <v>11</v>
      </c>
      <c r="B108" s="65" t="s">
        <v>317</v>
      </c>
      <c r="C108" s="11">
        <v>790000</v>
      </c>
      <c r="D108" s="61">
        <v>1</v>
      </c>
      <c r="E108" s="61">
        <v>790000</v>
      </c>
      <c r="F108" s="11"/>
      <c r="G108" s="11">
        <f t="shared" si="27"/>
        <v>790000</v>
      </c>
      <c r="H108" s="66" t="s">
        <v>32</v>
      </c>
      <c r="I108" s="66" t="s">
        <v>33</v>
      </c>
      <c r="J108" s="66" t="s">
        <v>34</v>
      </c>
      <c r="K108" s="66" t="s">
        <v>31</v>
      </c>
      <c r="L108" s="66" t="s">
        <v>10</v>
      </c>
      <c r="M108" s="66" t="s">
        <v>11</v>
      </c>
      <c r="N108" s="66" t="s">
        <v>12</v>
      </c>
    </row>
    <row r="109" spans="1:14" ht="42">
      <c r="A109" s="67">
        <v>11</v>
      </c>
      <c r="B109" s="65" t="s">
        <v>318</v>
      </c>
      <c r="C109" s="11">
        <v>1000000</v>
      </c>
      <c r="D109" s="61">
        <v>1</v>
      </c>
      <c r="E109" s="61">
        <v>1000000</v>
      </c>
      <c r="F109" s="11"/>
      <c r="G109" s="11">
        <f t="shared" ref="G109:G110" si="28">E109+F109</f>
        <v>1000000</v>
      </c>
      <c r="H109" s="66" t="s">
        <v>178</v>
      </c>
      <c r="I109" s="66" t="s">
        <v>179</v>
      </c>
      <c r="J109" s="66" t="s">
        <v>179</v>
      </c>
      <c r="K109" s="66" t="s">
        <v>31</v>
      </c>
      <c r="L109" s="66" t="s">
        <v>10</v>
      </c>
      <c r="M109" s="66" t="s">
        <v>11</v>
      </c>
      <c r="N109" s="66" t="s">
        <v>12</v>
      </c>
    </row>
    <row r="110" spans="1:14" ht="42">
      <c r="A110" s="67">
        <v>11</v>
      </c>
      <c r="B110" s="65" t="s">
        <v>319</v>
      </c>
      <c r="C110" s="11">
        <v>900000</v>
      </c>
      <c r="D110" s="61">
        <v>1</v>
      </c>
      <c r="E110" s="61">
        <v>900000</v>
      </c>
      <c r="F110" s="11"/>
      <c r="G110" s="11">
        <f t="shared" si="28"/>
        <v>900000</v>
      </c>
      <c r="H110" s="66" t="s">
        <v>32</v>
      </c>
      <c r="I110" s="66" t="s">
        <v>33</v>
      </c>
      <c r="J110" s="66" t="s">
        <v>34</v>
      </c>
      <c r="K110" s="66" t="s">
        <v>31</v>
      </c>
      <c r="L110" s="66" t="s">
        <v>10</v>
      </c>
      <c r="M110" s="66" t="s">
        <v>11</v>
      </c>
      <c r="N110" s="66" t="s">
        <v>12</v>
      </c>
    </row>
    <row r="111" spans="1:14" ht="63">
      <c r="A111" s="67">
        <v>11</v>
      </c>
      <c r="B111" s="65" t="s">
        <v>320</v>
      </c>
      <c r="C111" s="11">
        <v>450000</v>
      </c>
      <c r="D111" s="61">
        <v>1</v>
      </c>
      <c r="E111" s="61">
        <v>450000</v>
      </c>
      <c r="F111" s="11"/>
      <c r="G111" s="11">
        <f>E111+F111</f>
        <v>450000</v>
      </c>
      <c r="H111" s="66" t="s">
        <v>164</v>
      </c>
      <c r="I111" s="66" t="s">
        <v>153</v>
      </c>
      <c r="J111" s="66" t="s">
        <v>165</v>
      </c>
      <c r="K111" s="66" t="s">
        <v>25</v>
      </c>
      <c r="L111" s="66" t="s">
        <v>10</v>
      </c>
      <c r="M111" s="66" t="s">
        <v>11</v>
      </c>
      <c r="N111" s="66" t="s">
        <v>12</v>
      </c>
    </row>
    <row r="112" spans="1:14" ht="63">
      <c r="A112" s="67">
        <v>11</v>
      </c>
      <c r="B112" s="65" t="s">
        <v>321</v>
      </c>
      <c r="C112" s="11">
        <v>600000</v>
      </c>
      <c r="D112" s="61">
        <v>1</v>
      </c>
      <c r="E112" s="61">
        <v>600000</v>
      </c>
      <c r="F112" s="11"/>
      <c r="G112" s="11">
        <f t="shared" ref="G112:G115" si="29">E112+F112</f>
        <v>600000</v>
      </c>
      <c r="H112" s="66" t="s">
        <v>32</v>
      </c>
      <c r="I112" s="66" t="s">
        <v>33</v>
      </c>
      <c r="J112" s="66" t="s">
        <v>34</v>
      </c>
      <c r="K112" s="66" t="s">
        <v>31</v>
      </c>
      <c r="L112" s="66" t="s">
        <v>10</v>
      </c>
      <c r="M112" s="66" t="s">
        <v>11</v>
      </c>
      <c r="N112" s="66" t="s">
        <v>12</v>
      </c>
    </row>
    <row r="113" spans="1:14" ht="63">
      <c r="A113" s="67">
        <v>11</v>
      </c>
      <c r="B113" s="65" t="s">
        <v>322</v>
      </c>
      <c r="C113" s="11">
        <v>450000</v>
      </c>
      <c r="D113" s="61">
        <v>1</v>
      </c>
      <c r="E113" s="61">
        <v>450000</v>
      </c>
      <c r="F113" s="11"/>
      <c r="G113" s="11">
        <f t="shared" si="29"/>
        <v>450000</v>
      </c>
      <c r="H113" s="66" t="s">
        <v>182</v>
      </c>
      <c r="I113" s="66" t="s">
        <v>183</v>
      </c>
      <c r="J113" s="66" t="s">
        <v>184</v>
      </c>
      <c r="K113" s="66" t="s">
        <v>31</v>
      </c>
      <c r="L113" s="66" t="s">
        <v>10</v>
      </c>
      <c r="M113" s="66" t="s">
        <v>11</v>
      </c>
      <c r="N113" s="66" t="s">
        <v>12</v>
      </c>
    </row>
    <row r="114" spans="1:14" ht="42">
      <c r="A114" s="67">
        <v>11</v>
      </c>
      <c r="B114" s="65" t="s">
        <v>323</v>
      </c>
      <c r="C114" s="11">
        <v>400000</v>
      </c>
      <c r="D114" s="61">
        <v>1</v>
      </c>
      <c r="E114" s="61">
        <v>400000</v>
      </c>
      <c r="F114" s="11"/>
      <c r="G114" s="11">
        <f t="shared" si="29"/>
        <v>400000</v>
      </c>
      <c r="H114" s="66" t="s">
        <v>71</v>
      </c>
      <c r="I114" s="66" t="s">
        <v>72</v>
      </c>
      <c r="J114" s="66" t="s">
        <v>65</v>
      </c>
      <c r="K114" s="66" t="s">
        <v>31</v>
      </c>
      <c r="L114" s="66" t="s">
        <v>10</v>
      </c>
      <c r="M114" s="66" t="s">
        <v>11</v>
      </c>
      <c r="N114" s="66" t="s">
        <v>12</v>
      </c>
    </row>
    <row r="115" spans="1:14" ht="63">
      <c r="A115" s="67">
        <v>11</v>
      </c>
      <c r="B115" s="65" t="s">
        <v>324</v>
      </c>
      <c r="C115" s="11">
        <v>150000</v>
      </c>
      <c r="D115" s="61">
        <v>1</v>
      </c>
      <c r="E115" s="61">
        <v>150000</v>
      </c>
      <c r="F115" s="11"/>
      <c r="G115" s="11">
        <f t="shared" si="29"/>
        <v>150000</v>
      </c>
      <c r="H115" s="66" t="s">
        <v>175</v>
      </c>
      <c r="I115" s="66" t="s">
        <v>18</v>
      </c>
      <c r="J115" s="66" t="s">
        <v>176</v>
      </c>
      <c r="K115" s="66" t="s">
        <v>25</v>
      </c>
      <c r="L115" s="66" t="s">
        <v>10</v>
      </c>
      <c r="M115" s="66" t="s">
        <v>11</v>
      </c>
      <c r="N115" s="66" t="s">
        <v>12</v>
      </c>
    </row>
    <row r="116" spans="1:14" ht="63">
      <c r="A116" s="67">
        <v>11</v>
      </c>
      <c r="B116" s="65" t="s">
        <v>325</v>
      </c>
      <c r="C116" s="11">
        <v>2500000</v>
      </c>
      <c r="D116" s="61">
        <v>1</v>
      </c>
      <c r="E116" s="61">
        <v>2500000</v>
      </c>
      <c r="F116" s="11"/>
      <c r="G116" s="11">
        <f t="shared" ref="G116:G117" si="30">E116+F116</f>
        <v>2500000</v>
      </c>
      <c r="H116" s="66" t="s">
        <v>190</v>
      </c>
      <c r="I116" s="66" t="s">
        <v>191</v>
      </c>
      <c r="J116" s="66" t="s">
        <v>192</v>
      </c>
      <c r="K116" s="66" t="s">
        <v>25</v>
      </c>
      <c r="L116" s="66" t="s">
        <v>10</v>
      </c>
      <c r="M116" s="66" t="s">
        <v>13</v>
      </c>
      <c r="N116" s="66" t="s">
        <v>14</v>
      </c>
    </row>
    <row r="117" spans="1:14" ht="42">
      <c r="A117" s="67">
        <v>11</v>
      </c>
      <c r="B117" s="65" t="s">
        <v>326</v>
      </c>
      <c r="C117" s="11">
        <v>1000000</v>
      </c>
      <c r="D117" s="61">
        <v>1</v>
      </c>
      <c r="E117" s="61">
        <v>1000000</v>
      </c>
      <c r="F117" s="11"/>
      <c r="G117" s="11">
        <f t="shared" si="30"/>
        <v>1000000</v>
      </c>
      <c r="H117" s="66" t="s">
        <v>74</v>
      </c>
      <c r="I117" s="66" t="s">
        <v>75</v>
      </c>
      <c r="J117" s="66" t="s">
        <v>67</v>
      </c>
      <c r="K117" s="66" t="s">
        <v>25</v>
      </c>
      <c r="L117" s="66" t="s">
        <v>10</v>
      </c>
      <c r="M117" s="66" t="s">
        <v>11</v>
      </c>
      <c r="N117" s="66" t="s">
        <v>12</v>
      </c>
    </row>
    <row r="118" spans="1:14" ht="42">
      <c r="A118" s="67">
        <v>11</v>
      </c>
      <c r="B118" s="65" t="s">
        <v>327</v>
      </c>
      <c r="C118" s="11">
        <v>805000</v>
      </c>
      <c r="D118" s="61">
        <v>1</v>
      </c>
      <c r="E118" s="61">
        <v>805000</v>
      </c>
      <c r="F118" s="11"/>
      <c r="G118" s="11">
        <f>E118+F118</f>
        <v>805000</v>
      </c>
      <c r="H118" s="66" t="s">
        <v>169</v>
      </c>
      <c r="I118" s="66" t="s">
        <v>170</v>
      </c>
      <c r="J118" s="66" t="s">
        <v>170</v>
      </c>
      <c r="K118" s="66" t="s">
        <v>25</v>
      </c>
      <c r="L118" s="66" t="s">
        <v>10</v>
      </c>
      <c r="M118" s="66" t="s">
        <v>11</v>
      </c>
      <c r="N118" s="66" t="s">
        <v>12</v>
      </c>
    </row>
    <row r="119" spans="1:14" ht="63">
      <c r="A119" s="67">
        <v>11</v>
      </c>
      <c r="B119" s="65" t="s">
        <v>328</v>
      </c>
      <c r="C119" s="11">
        <v>1000000</v>
      </c>
      <c r="D119" s="61">
        <v>1</v>
      </c>
      <c r="E119" s="61">
        <v>1000000</v>
      </c>
      <c r="F119" s="11"/>
      <c r="G119" s="11">
        <f>E119+F119</f>
        <v>1000000</v>
      </c>
      <c r="H119" s="66" t="s">
        <v>146</v>
      </c>
      <c r="I119" s="66" t="s">
        <v>147</v>
      </c>
      <c r="J119" s="66" t="s">
        <v>148</v>
      </c>
      <c r="K119" s="66" t="s">
        <v>43</v>
      </c>
      <c r="L119" s="66" t="s">
        <v>10</v>
      </c>
      <c r="M119" s="66" t="s">
        <v>13</v>
      </c>
      <c r="N119" s="66" t="s">
        <v>14</v>
      </c>
    </row>
    <row r="120" spans="1:14" ht="42">
      <c r="A120" s="67">
        <v>11</v>
      </c>
      <c r="B120" s="65" t="s">
        <v>329</v>
      </c>
      <c r="C120" s="11">
        <v>1000000</v>
      </c>
      <c r="D120" s="61">
        <v>1</v>
      </c>
      <c r="E120" s="61">
        <v>1000000</v>
      </c>
      <c r="F120" s="11"/>
      <c r="G120" s="11">
        <f t="shared" ref="G120:G121" si="31">E120+F120</f>
        <v>1000000</v>
      </c>
      <c r="H120" s="66" t="s">
        <v>122</v>
      </c>
      <c r="I120" s="66" t="s">
        <v>123</v>
      </c>
      <c r="J120" s="66" t="s">
        <v>124</v>
      </c>
      <c r="K120" s="66" t="s">
        <v>43</v>
      </c>
      <c r="L120" s="66" t="s">
        <v>10</v>
      </c>
      <c r="M120" s="66" t="s">
        <v>11</v>
      </c>
      <c r="N120" s="66" t="s">
        <v>12</v>
      </c>
    </row>
    <row r="121" spans="1:14" ht="63">
      <c r="A121" s="67">
        <v>11</v>
      </c>
      <c r="B121" s="65" t="s">
        <v>330</v>
      </c>
      <c r="C121" s="11">
        <v>460000</v>
      </c>
      <c r="D121" s="61">
        <v>1</v>
      </c>
      <c r="E121" s="61">
        <v>460000</v>
      </c>
      <c r="F121" s="11"/>
      <c r="G121" s="11">
        <f t="shared" si="31"/>
        <v>460000</v>
      </c>
      <c r="H121" s="66" t="s">
        <v>21</v>
      </c>
      <c r="I121" s="66" t="s">
        <v>198</v>
      </c>
      <c r="J121" s="66" t="s">
        <v>24</v>
      </c>
      <c r="K121" s="66" t="s">
        <v>25</v>
      </c>
      <c r="L121" s="66" t="s">
        <v>10</v>
      </c>
      <c r="M121" s="66" t="s">
        <v>13</v>
      </c>
      <c r="N121" s="66" t="s">
        <v>14</v>
      </c>
    </row>
    <row r="122" spans="1:14" ht="63">
      <c r="A122" s="67">
        <v>11</v>
      </c>
      <c r="B122" s="65" t="s">
        <v>331</v>
      </c>
      <c r="C122" s="11">
        <v>1000000</v>
      </c>
      <c r="D122" s="61">
        <v>1</v>
      </c>
      <c r="E122" s="61">
        <v>1000000</v>
      </c>
      <c r="F122" s="11"/>
      <c r="G122" s="11">
        <f>E122+F122</f>
        <v>1000000</v>
      </c>
      <c r="H122" s="66" t="s">
        <v>166</v>
      </c>
      <c r="I122" s="66" t="s">
        <v>167</v>
      </c>
      <c r="J122" s="66" t="s">
        <v>167</v>
      </c>
      <c r="K122" s="66" t="s">
        <v>43</v>
      </c>
      <c r="L122" s="66" t="s">
        <v>10</v>
      </c>
      <c r="M122" s="66" t="s">
        <v>11</v>
      </c>
      <c r="N122" s="66" t="s">
        <v>12</v>
      </c>
    </row>
    <row r="123" spans="1:14" ht="63">
      <c r="A123" s="67">
        <v>11</v>
      </c>
      <c r="B123" s="65" t="s">
        <v>332</v>
      </c>
      <c r="C123" s="61">
        <v>2500000</v>
      </c>
      <c r="D123" s="61">
        <v>1</v>
      </c>
      <c r="E123" s="61">
        <v>2500000</v>
      </c>
      <c r="F123" s="11"/>
      <c r="G123" s="61">
        <f>E123+F123</f>
        <v>2500000</v>
      </c>
      <c r="H123" s="66" t="s">
        <v>122</v>
      </c>
      <c r="I123" s="66" t="s">
        <v>123</v>
      </c>
      <c r="J123" s="66" t="s">
        <v>124</v>
      </c>
      <c r="K123" s="66" t="s">
        <v>43</v>
      </c>
      <c r="L123" s="66" t="s">
        <v>10</v>
      </c>
      <c r="M123" s="66" t="s">
        <v>11</v>
      </c>
      <c r="N123" s="66" t="s">
        <v>12</v>
      </c>
    </row>
    <row r="124" spans="1:14" ht="63">
      <c r="A124" s="67">
        <v>11</v>
      </c>
      <c r="B124" s="65" t="s">
        <v>333</v>
      </c>
      <c r="C124" s="61">
        <v>2500000</v>
      </c>
      <c r="D124" s="61">
        <v>1</v>
      </c>
      <c r="E124" s="61">
        <v>2500000</v>
      </c>
      <c r="F124" s="11"/>
      <c r="G124" s="61">
        <f>E124+F124</f>
        <v>2500000</v>
      </c>
      <c r="H124" s="66" t="s">
        <v>78</v>
      </c>
      <c r="I124" s="66" t="s">
        <v>22</v>
      </c>
      <c r="J124" s="66" t="s">
        <v>79</v>
      </c>
      <c r="K124" s="66" t="s">
        <v>43</v>
      </c>
      <c r="L124" s="66" t="s">
        <v>10</v>
      </c>
      <c r="M124" s="66" t="s">
        <v>11</v>
      </c>
      <c r="N124" s="66" t="s">
        <v>12</v>
      </c>
    </row>
    <row r="125" spans="1:14" ht="63">
      <c r="A125" s="67">
        <v>11</v>
      </c>
      <c r="B125" s="65" t="s">
        <v>334</v>
      </c>
      <c r="C125" s="11">
        <v>2500000</v>
      </c>
      <c r="D125" s="61">
        <v>1</v>
      </c>
      <c r="E125" s="61">
        <v>2500000</v>
      </c>
      <c r="F125" s="11"/>
      <c r="G125" s="11">
        <f t="shared" ref="G125:G126" si="32">E125+F125</f>
        <v>2500000</v>
      </c>
      <c r="H125" s="66" t="s">
        <v>141</v>
      </c>
      <c r="I125" s="66" t="s">
        <v>142</v>
      </c>
      <c r="J125" s="66" t="s">
        <v>143</v>
      </c>
      <c r="K125" s="66" t="s">
        <v>31</v>
      </c>
      <c r="L125" s="66" t="s">
        <v>10</v>
      </c>
      <c r="M125" s="66" t="s">
        <v>11</v>
      </c>
      <c r="N125" s="66" t="s">
        <v>12</v>
      </c>
    </row>
    <row r="126" spans="1:14" ht="63">
      <c r="A126" s="67">
        <v>11</v>
      </c>
      <c r="B126" s="65" t="s">
        <v>335</v>
      </c>
      <c r="C126" s="11">
        <v>1400000</v>
      </c>
      <c r="D126" s="61">
        <v>1</v>
      </c>
      <c r="E126" s="61">
        <v>1400000</v>
      </c>
      <c r="F126" s="11"/>
      <c r="G126" s="11">
        <f t="shared" si="32"/>
        <v>1400000</v>
      </c>
      <c r="H126" s="66" t="s">
        <v>141</v>
      </c>
      <c r="I126" s="66" t="s">
        <v>142</v>
      </c>
      <c r="J126" s="66" t="s">
        <v>143</v>
      </c>
      <c r="K126" s="66" t="s">
        <v>31</v>
      </c>
      <c r="L126" s="66" t="s">
        <v>10</v>
      </c>
      <c r="M126" s="66" t="s">
        <v>11</v>
      </c>
      <c r="N126" s="66" t="s">
        <v>12</v>
      </c>
    </row>
    <row r="127" spans="1:14" ht="63">
      <c r="A127" s="67">
        <v>11</v>
      </c>
      <c r="B127" s="65" t="s">
        <v>336</v>
      </c>
      <c r="C127" s="11">
        <v>450000</v>
      </c>
      <c r="D127" s="61">
        <v>1</v>
      </c>
      <c r="E127" s="61">
        <v>450000</v>
      </c>
      <c r="F127" s="11"/>
      <c r="G127" s="11">
        <f t="shared" ref="G127:G134" si="33">E127+F127</f>
        <v>450000</v>
      </c>
      <c r="H127" s="66" t="s">
        <v>80</v>
      </c>
      <c r="I127" s="66" t="s">
        <v>81</v>
      </c>
      <c r="J127" s="66" t="s">
        <v>82</v>
      </c>
      <c r="K127" s="66" t="s">
        <v>25</v>
      </c>
      <c r="L127" s="66" t="s">
        <v>10</v>
      </c>
      <c r="M127" s="66" t="s">
        <v>11</v>
      </c>
      <c r="N127" s="66" t="s">
        <v>12</v>
      </c>
    </row>
    <row r="128" spans="1:14" ht="63">
      <c r="A128" s="67">
        <v>11</v>
      </c>
      <c r="B128" s="65" t="s">
        <v>337</v>
      </c>
      <c r="C128" s="11">
        <v>450000</v>
      </c>
      <c r="D128" s="61">
        <v>1</v>
      </c>
      <c r="E128" s="61">
        <v>450000</v>
      </c>
      <c r="F128" s="11"/>
      <c r="G128" s="11">
        <f t="shared" si="33"/>
        <v>450000</v>
      </c>
      <c r="H128" s="66" t="s">
        <v>80</v>
      </c>
      <c r="I128" s="66" t="s">
        <v>81</v>
      </c>
      <c r="J128" s="66" t="s">
        <v>82</v>
      </c>
      <c r="K128" s="66" t="s">
        <v>25</v>
      </c>
      <c r="L128" s="66" t="s">
        <v>10</v>
      </c>
      <c r="M128" s="66" t="s">
        <v>11</v>
      </c>
      <c r="N128" s="66" t="s">
        <v>12</v>
      </c>
    </row>
    <row r="129" spans="1:14" ht="42">
      <c r="A129" s="67">
        <v>11</v>
      </c>
      <c r="B129" s="65" t="s">
        <v>338</v>
      </c>
      <c r="C129" s="11">
        <v>100000</v>
      </c>
      <c r="D129" s="61">
        <v>1</v>
      </c>
      <c r="E129" s="61">
        <v>100000</v>
      </c>
      <c r="F129" s="11"/>
      <c r="G129" s="11">
        <f t="shared" si="33"/>
        <v>100000</v>
      </c>
      <c r="H129" s="66" t="s">
        <v>80</v>
      </c>
      <c r="I129" s="66" t="s">
        <v>81</v>
      </c>
      <c r="J129" s="66" t="s">
        <v>82</v>
      </c>
      <c r="K129" s="66" t="s">
        <v>25</v>
      </c>
      <c r="L129" s="66" t="s">
        <v>10</v>
      </c>
      <c r="M129" s="66" t="s">
        <v>11</v>
      </c>
      <c r="N129" s="66" t="s">
        <v>12</v>
      </c>
    </row>
    <row r="130" spans="1:14" ht="63">
      <c r="A130" s="67">
        <v>11</v>
      </c>
      <c r="B130" s="65" t="s">
        <v>339</v>
      </c>
      <c r="C130" s="11">
        <v>1200000</v>
      </c>
      <c r="D130" s="61">
        <v>1</v>
      </c>
      <c r="E130" s="61">
        <v>1200000</v>
      </c>
      <c r="F130" s="11"/>
      <c r="G130" s="11">
        <f t="shared" si="33"/>
        <v>1200000</v>
      </c>
      <c r="H130" s="66" t="s">
        <v>146</v>
      </c>
      <c r="I130" s="66" t="s">
        <v>147</v>
      </c>
      <c r="J130" s="66" t="s">
        <v>148</v>
      </c>
      <c r="K130" s="66" t="s">
        <v>43</v>
      </c>
      <c r="L130" s="66" t="s">
        <v>10</v>
      </c>
      <c r="M130" s="66" t="s">
        <v>13</v>
      </c>
      <c r="N130" s="66" t="s">
        <v>14</v>
      </c>
    </row>
    <row r="131" spans="1:14" ht="63">
      <c r="A131" s="67">
        <v>11</v>
      </c>
      <c r="B131" s="65" t="s">
        <v>340</v>
      </c>
      <c r="C131" s="11">
        <v>450000</v>
      </c>
      <c r="D131" s="61">
        <v>1</v>
      </c>
      <c r="E131" s="61">
        <v>450000</v>
      </c>
      <c r="F131" s="11"/>
      <c r="G131" s="11">
        <f t="shared" si="33"/>
        <v>450000</v>
      </c>
      <c r="H131" s="66" t="s">
        <v>166</v>
      </c>
      <c r="I131" s="66" t="s">
        <v>167</v>
      </c>
      <c r="J131" s="66" t="s">
        <v>167</v>
      </c>
      <c r="K131" s="66" t="s">
        <v>43</v>
      </c>
      <c r="L131" s="66" t="s">
        <v>10</v>
      </c>
      <c r="M131" s="66" t="s">
        <v>11</v>
      </c>
      <c r="N131" s="66" t="s">
        <v>12</v>
      </c>
    </row>
    <row r="132" spans="1:14" ht="63">
      <c r="A132" s="67">
        <v>11</v>
      </c>
      <c r="B132" s="65" t="s">
        <v>341</v>
      </c>
      <c r="C132" s="11">
        <v>1600000</v>
      </c>
      <c r="D132" s="61">
        <v>1</v>
      </c>
      <c r="E132" s="61">
        <v>1600000</v>
      </c>
      <c r="F132" s="11"/>
      <c r="G132" s="11">
        <f t="shared" si="33"/>
        <v>1600000</v>
      </c>
      <c r="H132" s="66" t="s">
        <v>146</v>
      </c>
      <c r="I132" s="66" t="s">
        <v>147</v>
      </c>
      <c r="J132" s="66" t="s">
        <v>148</v>
      </c>
      <c r="K132" s="66" t="s">
        <v>43</v>
      </c>
      <c r="L132" s="66" t="s">
        <v>10</v>
      </c>
      <c r="M132" s="66" t="s">
        <v>13</v>
      </c>
      <c r="N132" s="66" t="s">
        <v>14</v>
      </c>
    </row>
    <row r="133" spans="1:14" ht="63">
      <c r="A133" s="67">
        <v>11</v>
      </c>
      <c r="B133" s="65" t="s">
        <v>342</v>
      </c>
      <c r="C133" s="11">
        <v>350000</v>
      </c>
      <c r="D133" s="61">
        <v>1</v>
      </c>
      <c r="E133" s="61">
        <v>350000</v>
      </c>
      <c r="F133" s="11"/>
      <c r="G133" s="11">
        <f t="shared" si="33"/>
        <v>350000</v>
      </c>
      <c r="H133" s="66" t="s">
        <v>166</v>
      </c>
      <c r="I133" s="66" t="s">
        <v>167</v>
      </c>
      <c r="J133" s="66" t="s">
        <v>167</v>
      </c>
      <c r="K133" s="66" t="s">
        <v>43</v>
      </c>
      <c r="L133" s="66" t="s">
        <v>10</v>
      </c>
      <c r="M133" s="66" t="s">
        <v>11</v>
      </c>
      <c r="N133" s="66" t="s">
        <v>12</v>
      </c>
    </row>
    <row r="134" spans="1:14" ht="42">
      <c r="A134" s="67">
        <v>11</v>
      </c>
      <c r="B134" s="65" t="s">
        <v>343</v>
      </c>
      <c r="C134" s="11">
        <v>460000</v>
      </c>
      <c r="D134" s="61">
        <v>1</v>
      </c>
      <c r="E134" s="61">
        <v>460000</v>
      </c>
      <c r="F134" s="11"/>
      <c r="G134" s="11">
        <f t="shared" si="33"/>
        <v>460000</v>
      </c>
      <c r="H134" s="66" t="s">
        <v>166</v>
      </c>
      <c r="I134" s="66" t="s">
        <v>167</v>
      </c>
      <c r="J134" s="66" t="s">
        <v>167</v>
      </c>
      <c r="K134" s="66" t="s">
        <v>43</v>
      </c>
      <c r="L134" s="66" t="s">
        <v>10</v>
      </c>
      <c r="M134" s="66" t="s">
        <v>11</v>
      </c>
      <c r="N134" s="66" t="s">
        <v>12</v>
      </c>
    </row>
    <row r="135" spans="1:14" ht="63">
      <c r="A135" s="67">
        <v>11</v>
      </c>
      <c r="B135" s="65" t="s">
        <v>344</v>
      </c>
      <c r="C135" s="11">
        <v>1000000</v>
      </c>
      <c r="D135" s="61">
        <v>1</v>
      </c>
      <c r="E135" s="61">
        <v>1000000</v>
      </c>
      <c r="F135" s="11"/>
      <c r="G135" s="11">
        <f>E135+F135</f>
        <v>1000000</v>
      </c>
      <c r="H135" s="66" t="s">
        <v>122</v>
      </c>
      <c r="I135" s="66" t="s">
        <v>123</v>
      </c>
      <c r="J135" s="66" t="s">
        <v>124</v>
      </c>
      <c r="K135" s="66" t="s">
        <v>43</v>
      </c>
      <c r="L135" s="66" t="s">
        <v>10</v>
      </c>
      <c r="M135" s="66" t="s">
        <v>11</v>
      </c>
      <c r="N135" s="66" t="s">
        <v>12</v>
      </c>
    </row>
    <row r="136" spans="1:14" ht="42">
      <c r="A136" s="67">
        <v>11</v>
      </c>
      <c r="B136" s="65" t="s">
        <v>345</v>
      </c>
      <c r="C136" s="11">
        <v>300000</v>
      </c>
      <c r="D136" s="61">
        <v>1</v>
      </c>
      <c r="E136" s="61">
        <v>300000</v>
      </c>
      <c r="F136" s="11"/>
      <c r="G136" s="11">
        <f t="shared" ref="G136:G140" si="34">E136+F136</f>
        <v>300000</v>
      </c>
      <c r="H136" s="66" t="s">
        <v>80</v>
      </c>
      <c r="I136" s="66" t="s">
        <v>81</v>
      </c>
      <c r="J136" s="66" t="s">
        <v>82</v>
      </c>
      <c r="K136" s="66" t="s">
        <v>25</v>
      </c>
      <c r="L136" s="66" t="s">
        <v>10</v>
      </c>
      <c r="M136" s="66" t="s">
        <v>11</v>
      </c>
      <c r="N136" s="66" t="s">
        <v>12</v>
      </c>
    </row>
    <row r="137" spans="1:14" ht="42">
      <c r="A137" s="67">
        <v>11</v>
      </c>
      <c r="B137" s="65" t="s">
        <v>346</v>
      </c>
      <c r="C137" s="11">
        <v>500000</v>
      </c>
      <c r="D137" s="61">
        <v>1</v>
      </c>
      <c r="E137" s="61">
        <v>500000</v>
      </c>
      <c r="F137" s="11"/>
      <c r="G137" s="11">
        <f t="shared" si="34"/>
        <v>500000</v>
      </c>
      <c r="H137" s="66" t="s">
        <v>80</v>
      </c>
      <c r="I137" s="66" t="s">
        <v>81</v>
      </c>
      <c r="J137" s="66" t="s">
        <v>82</v>
      </c>
      <c r="K137" s="66" t="s">
        <v>25</v>
      </c>
      <c r="L137" s="66" t="s">
        <v>10</v>
      </c>
      <c r="M137" s="66" t="s">
        <v>11</v>
      </c>
      <c r="N137" s="66" t="s">
        <v>12</v>
      </c>
    </row>
    <row r="138" spans="1:14" ht="42">
      <c r="A138" s="67">
        <v>11</v>
      </c>
      <c r="B138" s="65" t="s">
        <v>347</v>
      </c>
      <c r="C138" s="11">
        <v>130000</v>
      </c>
      <c r="D138" s="61">
        <v>1</v>
      </c>
      <c r="E138" s="61">
        <v>130000</v>
      </c>
      <c r="F138" s="11"/>
      <c r="G138" s="11">
        <f t="shared" si="34"/>
        <v>130000</v>
      </c>
      <c r="H138" s="66" t="s">
        <v>80</v>
      </c>
      <c r="I138" s="66" t="s">
        <v>81</v>
      </c>
      <c r="J138" s="66" t="s">
        <v>82</v>
      </c>
      <c r="K138" s="66" t="s">
        <v>25</v>
      </c>
      <c r="L138" s="66" t="s">
        <v>10</v>
      </c>
      <c r="M138" s="66" t="s">
        <v>11</v>
      </c>
      <c r="N138" s="66" t="s">
        <v>12</v>
      </c>
    </row>
    <row r="139" spans="1:14" ht="63">
      <c r="A139" s="67">
        <v>11</v>
      </c>
      <c r="B139" s="65" t="s">
        <v>348</v>
      </c>
      <c r="C139" s="11">
        <v>140000</v>
      </c>
      <c r="D139" s="61">
        <v>1</v>
      </c>
      <c r="E139" s="61">
        <v>140000</v>
      </c>
      <c r="F139" s="11"/>
      <c r="G139" s="11">
        <f t="shared" si="34"/>
        <v>140000</v>
      </c>
      <c r="H139" s="66" t="s">
        <v>80</v>
      </c>
      <c r="I139" s="66" t="s">
        <v>81</v>
      </c>
      <c r="J139" s="66" t="s">
        <v>82</v>
      </c>
      <c r="K139" s="66" t="s">
        <v>25</v>
      </c>
      <c r="L139" s="66" t="s">
        <v>10</v>
      </c>
      <c r="M139" s="66" t="s">
        <v>11</v>
      </c>
      <c r="N139" s="66" t="s">
        <v>12</v>
      </c>
    </row>
    <row r="140" spans="1:14" ht="42">
      <c r="A140" s="67">
        <v>11</v>
      </c>
      <c r="B140" s="65" t="s">
        <v>349</v>
      </c>
      <c r="C140" s="11">
        <v>650000</v>
      </c>
      <c r="D140" s="61">
        <v>1</v>
      </c>
      <c r="E140" s="61">
        <v>650000</v>
      </c>
      <c r="F140" s="11"/>
      <c r="G140" s="11">
        <f t="shared" si="34"/>
        <v>650000</v>
      </c>
      <c r="H140" s="66" t="s">
        <v>80</v>
      </c>
      <c r="I140" s="66" t="s">
        <v>81</v>
      </c>
      <c r="J140" s="66" t="s">
        <v>82</v>
      </c>
      <c r="K140" s="66" t="s">
        <v>25</v>
      </c>
      <c r="L140" s="66" t="s">
        <v>10</v>
      </c>
      <c r="M140" s="66" t="s">
        <v>11</v>
      </c>
      <c r="N140" s="66" t="s">
        <v>12</v>
      </c>
    </row>
    <row r="141" spans="1:14" ht="84">
      <c r="A141" s="69">
        <v>11</v>
      </c>
      <c r="B141" s="66" t="s">
        <v>350</v>
      </c>
      <c r="C141" s="11">
        <v>50000000</v>
      </c>
      <c r="D141" s="61">
        <v>1</v>
      </c>
      <c r="E141" s="61">
        <v>50000000</v>
      </c>
      <c r="F141" s="35"/>
      <c r="G141" s="11">
        <f t="shared" ref="G141" si="35">E141+F141</f>
        <v>50000000</v>
      </c>
      <c r="H141" s="66" t="s">
        <v>64</v>
      </c>
      <c r="I141" s="66" t="s">
        <v>17</v>
      </c>
      <c r="J141" s="66" t="s">
        <v>44</v>
      </c>
      <c r="K141" s="66" t="s">
        <v>43</v>
      </c>
      <c r="L141" s="66" t="s">
        <v>10</v>
      </c>
      <c r="M141" s="66" t="s">
        <v>11</v>
      </c>
      <c r="N141" s="66" t="s">
        <v>12</v>
      </c>
    </row>
    <row r="142" spans="1:14" ht="42">
      <c r="A142" s="67">
        <v>11</v>
      </c>
      <c r="B142" s="65" t="s">
        <v>351</v>
      </c>
      <c r="C142" s="11">
        <v>250000</v>
      </c>
      <c r="D142" s="61">
        <v>2</v>
      </c>
      <c r="E142" s="61">
        <v>500000</v>
      </c>
      <c r="F142" s="11"/>
      <c r="G142" s="11">
        <f t="shared" ref="G142:G173" si="36">E142+F142</f>
        <v>500000</v>
      </c>
      <c r="H142" s="66" t="s">
        <v>71</v>
      </c>
      <c r="I142" s="66" t="s">
        <v>72</v>
      </c>
      <c r="J142" s="66" t="s">
        <v>65</v>
      </c>
      <c r="K142" s="66" t="s">
        <v>31</v>
      </c>
      <c r="L142" s="65" t="s">
        <v>10</v>
      </c>
      <c r="M142" s="65" t="s">
        <v>11</v>
      </c>
      <c r="N142" s="65" t="s">
        <v>12</v>
      </c>
    </row>
    <row r="143" spans="1:14" ht="63">
      <c r="A143" s="67">
        <v>11</v>
      </c>
      <c r="B143" s="65" t="s">
        <v>352</v>
      </c>
      <c r="C143" s="11">
        <v>1500000</v>
      </c>
      <c r="D143" s="61">
        <v>1</v>
      </c>
      <c r="E143" s="61">
        <v>1500000</v>
      </c>
      <c r="F143" s="11"/>
      <c r="G143" s="11">
        <f t="shared" si="36"/>
        <v>1500000</v>
      </c>
      <c r="H143" s="66" t="s">
        <v>64</v>
      </c>
      <c r="I143" s="66" t="s">
        <v>17</v>
      </c>
      <c r="J143" s="66" t="s">
        <v>44</v>
      </c>
      <c r="K143" s="66" t="s">
        <v>43</v>
      </c>
      <c r="L143" s="66" t="s">
        <v>10</v>
      </c>
      <c r="M143" s="66" t="s">
        <v>11</v>
      </c>
      <c r="N143" s="66" t="s">
        <v>12</v>
      </c>
    </row>
    <row r="144" spans="1:14" ht="63">
      <c r="A144" s="67">
        <v>11</v>
      </c>
      <c r="B144" s="65" t="s">
        <v>353</v>
      </c>
      <c r="C144" s="11">
        <v>450000</v>
      </c>
      <c r="D144" s="61">
        <v>1</v>
      </c>
      <c r="E144" s="61">
        <v>450000</v>
      </c>
      <c r="F144" s="11"/>
      <c r="G144" s="11">
        <f t="shared" si="36"/>
        <v>450000</v>
      </c>
      <c r="H144" s="66" t="s">
        <v>205</v>
      </c>
      <c r="I144" s="66" t="s">
        <v>206</v>
      </c>
      <c r="J144" s="66" t="s">
        <v>66</v>
      </c>
      <c r="K144" s="66" t="s">
        <v>25</v>
      </c>
      <c r="L144" s="65" t="s">
        <v>10</v>
      </c>
      <c r="M144" s="65" t="s">
        <v>11</v>
      </c>
      <c r="N144" s="65" t="s">
        <v>12</v>
      </c>
    </row>
    <row r="145" spans="1:14" ht="63">
      <c r="A145" s="67">
        <v>11</v>
      </c>
      <c r="B145" s="65" t="s">
        <v>354</v>
      </c>
      <c r="C145" s="11">
        <v>250000</v>
      </c>
      <c r="D145" s="61">
        <v>1</v>
      </c>
      <c r="E145" s="61">
        <v>250000</v>
      </c>
      <c r="F145" s="11"/>
      <c r="G145" s="11">
        <f t="shared" si="36"/>
        <v>250000</v>
      </c>
      <c r="H145" s="66" t="s">
        <v>190</v>
      </c>
      <c r="I145" s="66" t="s">
        <v>191</v>
      </c>
      <c r="J145" s="66" t="s">
        <v>192</v>
      </c>
      <c r="K145" s="66" t="s">
        <v>25</v>
      </c>
      <c r="L145" s="65" t="s">
        <v>10</v>
      </c>
      <c r="M145" s="65" t="s">
        <v>13</v>
      </c>
      <c r="N145" s="65" t="s">
        <v>14</v>
      </c>
    </row>
    <row r="146" spans="1:14" ht="42">
      <c r="A146" s="67">
        <v>11</v>
      </c>
      <c r="B146" s="65" t="s">
        <v>355</v>
      </c>
      <c r="C146" s="11">
        <v>250000</v>
      </c>
      <c r="D146" s="61">
        <v>1</v>
      </c>
      <c r="E146" s="61">
        <v>250000</v>
      </c>
      <c r="F146" s="11"/>
      <c r="G146" s="11">
        <f t="shared" si="36"/>
        <v>250000</v>
      </c>
      <c r="H146" s="66" t="s">
        <v>80</v>
      </c>
      <c r="I146" s="66" t="s">
        <v>81</v>
      </c>
      <c r="J146" s="66" t="s">
        <v>82</v>
      </c>
      <c r="K146" s="66" t="s">
        <v>25</v>
      </c>
      <c r="L146" s="65" t="s">
        <v>10</v>
      </c>
      <c r="M146" s="65" t="s">
        <v>11</v>
      </c>
      <c r="N146" s="65" t="s">
        <v>12</v>
      </c>
    </row>
    <row r="147" spans="1:14" ht="63">
      <c r="A147" s="67">
        <v>11</v>
      </c>
      <c r="B147" s="65" t="s">
        <v>356</v>
      </c>
      <c r="C147" s="11">
        <v>1200000</v>
      </c>
      <c r="D147" s="61">
        <v>1</v>
      </c>
      <c r="E147" s="61">
        <v>1200000</v>
      </c>
      <c r="F147" s="11"/>
      <c r="G147" s="11">
        <f t="shared" si="36"/>
        <v>1200000</v>
      </c>
      <c r="H147" s="66" t="s">
        <v>62</v>
      </c>
      <c r="I147" s="66" t="s">
        <v>20</v>
      </c>
      <c r="J147" s="66" t="s">
        <v>63</v>
      </c>
      <c r="K147" s="66" t="s">
        <v>25</v>
      </c>
      <c r="L147" s="65" t="s">
        <v>10</v>
      </c>
      <c r="M147" s="65" t="s">
        <v>11</v>
      </c>
      <c r="N147" s="65" t="s">
        <v>12</v>
      </c>
    </row>
    <row r="148" spans="1:14" ht="42">
      <c r="A148" s="67">
        <v>11</v>
      </c>
      <c r="B148" s="65" t="s">
        <v>357</v>
      </c>
      <c r="C148" s="11">
        <v>250000</v>
      </c>
      <c r="D148" s="61">
        <v>1</v>
      </c>
      <c r="E148" s="61">
        <v>250000</v>
      </c>
      <c r="F148" s="11"/>
      <c r="G148" s="11">
        <f t="shared" si="36"/>
        <v>250000</v>
      </c>
      <c r="H148" s="66" t="s">
        <v>211</v>
      </c>
      <c r="I148" s="66" t="s">
        <v>212</v>
      </c>
      <c r="J148" s="66" t="s">
        <v>212</v>
      </c>
      <c r="K148" s="66" t="s">
        <v>25</v>
      </c>
      <c r="L148" s="66" t="s">
        <v>10</v>
      </c>
      <c r="M148" s="66" t="s">
        <v>11</v>
      </c>
      <c r="N148" s="66" t="s">
        <v>12</v>
      </c>
    </row>
    <row r="149" spans="1:14" ht="63">
      <c r="A149" s="67">
        <v>11</v>
      </c>
      <c r="B149" s="65" t="s">
        <v>358</v>
      </c>
      <c r="C149" s="11">
        <v>1200000</v>
      </c>
      <c r="D149" s="61">
        <v>1</v>
      </c>
      <c r="E149" s="61">
        <v>1200000</v>
      </c>
      <c r="F149" s="11"/>
      <c r="G149" s="11">
        <f t="shared" si="36"/>
        <v>1200000</v>
      </c>
      <c r="H149" s="66" t="s">
        <v>130</v>
      </c>
      <c r="I149" s="66" t="s">
        <v>131</v>
      </c>
      <c r="J149" s="66" t="s">
        <v>45</v>
      </c>
      <c r="K149" s="66" t="s">
        <v>28</v>
      </c>
      <c r="L149" s="65" t="s">
        <v>10</v>
      </c>
      <c r="M149" s="65" t="s">
        <v>11</v>
      </c>
      <c r="N149" s="65" t="s">
        <v>12</v>
      </c>
    </row>
    <row r="150" spans="1:14" ht="63">
      <c r="A150" s="67">
        <v>11</v>
      </c>
      <c r="B150" s="65" t="s">
        <v>359</v>
      </c>
      <c r="C150" s="11">
        <v>2400000</v>
      </c>
      <c r="D150" s="61">
        <v>1</v>
      </c>
      <c r="E150" s="61">
        <v>2400000</v>
      </c>
      <c r="F150" s="11"/>
      <c r="G150" s="11">
        <f t="shared" si="36"/>
        <v>2400000</v>
      </c>
      <c r="H150" s="66" t="s">
        <v>83</v>
      </c>
      <c r="I150" s="66" t="s">
        <v>84</v>
      </c>
      <c r="J150" s="66" t="s">
        <v>53</v>
      </c>
      <c r="K150" s="66" t="s">
        <v>25</v>
      </c>
      <c r="L150" s="65" t="s">
        <v>10</v>
      </c>
      <c r="M150" s="65" t="s">
        <v>11</v>
      </c>
      <c r="N150" s="65" t="s">
        <v>12</v>
      </c>
    </row>
    <row r="151" spans="1:14" ht="63">
      <c r="A151" s="67">
        <v>11</v>
      </c>
      <c r="B151" s="65" t="s">
        <v>360</v>
      </c>
      <c r="C151" s="11">
        <v>1500000</v>
      </c>
      <c r="D151" s="61">
        <v>1</v>
      </c>
      <c r="E151" s="61">
        <v>1500000</v>
      </c>
      <c r="F151" s="11"/>
      <c r="G151" s="11">
        <f t="shared" si="36"/>
        <v>1500000</v>
      </c>
      <c r="H151" s="66" t="s">
        <v>54</v>
      </c>
      <c r="I151" s="66" t="s">
        <v>51</v>
      </c>
      <c r="J151" s="66" t="s">
        <v>52</v>
      </c>
      <c r="K151" s="66" t="s">
        <v>40</v>
      </c>
      <c r="L151" s="65" t="s">
        <v>10</v>
      </c>
      <c r="M151" s="65" t="s">
        <v>11</v>
      </c>
      <c r="N151" s="65" t="s">
        <v>12</v>
      </c>
    </row>
    <row r="152" spans="1:14" ht="42">
      <c r="A152" s="67">
        <v>11</v>
      </c>
      <c r="B152" s="65" t="s">
        <v>361</v>
      </c>
      <c r="C152" s="11">
        <v>250000</v>
      </c>
      <c r="D152" s="61">
        <v>1</v>
      </c>
      <c r="E152" s="61">
        <v>250000</v>
      </c>
      <c r="F152" s="11"/>
      <c r="G152" s="11">
        <f t="shared" si="36"/>
        <v>250000</v>
      </c>
      <c r="H152" s="66" t="s">
        <v>186</v>
      </c>
      <c r="I152" s="66" t="s">
        <v>19</v>
      </c>
      <c r="J152" s="66" t="s">
        <v>65</v>
      </c>
      <c r="K152" s="66" t="s">
        <v>31</v>
      </c>
      <c r="L152" s="66" t="s">
        <v>10</v>
      </c>
      <c r="M152" s="66" t="s">
        <v>11</v>
      </c>
      <c r="N152" s="66" t="s">
        <v>12</v>
      </c>
    </row>
    <row r="153" spans="1:14" ht="42">
      <c r="A153" s="67">
        <v>11</v>
      </c>
      <c r="B153" s="65" t="s">
        <v>362</v>
      </c>
      <c r="C153" s="11">
        <v>1600000</v>
      </c>
      <c r="D153" s="61">
        <v>1</v>
      </c>
      <c r="E153" s="61">
        <v>1600000</v>
      </c>
      <c r="F153" s="11"/>
      <c r="G153" s="11">
        <f t="shared" si="36"/>
        <v>1600000</v>
      </c>
      <c r="H153" s="66" t="s">
        <v>137</v>
      </c>
      <c r="I153" s="66" t="s">
        <v>138</v>
      </c>
      <c r="J153" s="66" t="s">
        <v>26</v>
      </c>
      <c r="K153" s="66" t="s">
        <v>27</v>
      </c>
      <c r="L153" s="65" t="s">
        <v>10</v>
      </c>
      <c r="M153" s="65" t="s">
        <v>11</v>
      </c>
      <c r="N153" s="65" t="s">
        <v>12</v>
      </c>
    </row>
    <row r="154" spans="1:14" ht="42">
      <c r="A154" s="67">
        <v>11</v>
      </c>
      <c r="B154" s="65" t="s">
        <v>363</v>
      </c>
      <c r="C154" s="11">
        <v>250000</v>
      </c>
      <c r="D154" s="61">
        <v>1</v>
      </c>
      <c r="E154" s="61">
        <v>250000</v>
      </c>
      <c r="F154" s="11"/>
      <c r="G154" s="11">
        <f t="shared" si="36"/>
        <v>250000</v>
      </c>
      <c r="H154" s="66" t="s">
        <v>68</v>
      </c>
      <c r="I154" s="66" t="s">
        <v>69</v>
      </c>
      <c r="J154" s="66" t="s">
        <v>70</v>
      </c>
      <c r="K154" s="66" t="s">
        <v>31</v>
      </c>
      <c r="L154" s="65" t="s">
        <v>10</v>
      </c>
      <c r="M154" s="65" t="s">
        <v>11</v>
      </c>
      <c r="N154" s="65" t="s">
        <v>12</v>
      </c>
    </row>
    <row r="155" spans="1:14" ht="63">
      <c r="A155" s="67">
        <v>11</v>
      </c>
      <c r="B155" s="65" t="s">
        <v>364</v>
      </c>
      <c r="C155" s="11">
        <v>1000000</v>
      </c>
      <c r="D155" s="61">
        <v>1</v>
      </c>
      <c r="E155" s="61">
        <v>1000000</v>
      </c>
      <c r="F155" s="11"/>
      <c r="G155" s="11">
        <f t="shared" si="36"/>
        <v>1000000</v>
      </c>
      <c r="H155" s="66" t="s">
        <v>55</v>
      </c>
      <c r="I155" s="66" t="s">
        <v>29</v>
      </c>
      <c r="J155" s="66" t="s">
        <v>30</v>
      </c>
      <c r="K155" s="66" t="s">
        <v>28</v>
      </c>
      <c r="L155" s="65" t="s">
        <v>10</v>
      </c>
      <c r="M155" s="65" t="s">
        <v>11</v>
      </c>
      <c r="N155" s="65" t="s">
        <v>12</v>
      </c>
    </row>
    <row r="156" spans="1:14" ht="63">
      <c r="A156" s="67">
        <v>11</v>
      </c>
      <c r="B156" s="65" t="s">
        <v>365</v>
      </c>
      <c r="C156" s="11">
        <v>5000000</v>
      </c>
      <c r="D156" s="61">
        <v>1</v>
      </c>
      <c r="E156" s="61">
        <v>5000000</v>
      </c>
      <c r="F156" s="11"/>
      <c r="G156" s="11">
        <f t="shared" si="36"/>
        <v>5000000</v>
      </c>
      <c r="H156" s="66" t="s">
        <v>119</v>
      </c>
      <c r="I156" s="66" t="s">
        <v>120</v>
      </c>
      <c r="J156" s="66" t="s">
        <v>121</v>
      </c>
      <c r="K156" s="66" t="s">
        <v>43</v>
      </c>
      <c r="L156" s="65" t="s">
        <v>10</v>
      </c>
      <c r="M156" s="65" t="s">
        <v>11</v>
      </c>
      <c r="N156" s="65" t="s">
        <v>12</v>
      </c>
    </row>
    <row r="157" spans="1:14" ht="42">
      <c r="A157" s="67">
        <v>11</v>
      </c>
      <c r="B157" s="65" t="s">
        <v>366</v>
      </c>
      <c r="C157" s="11">
        <v>250000</v>
      </c>
      <c r="D157" s="61">
        <v>1</v>
      </c>
      <c r="E157" s="61">
        <v>250000</v>
      </c>
      <c r="F157" s="11"/>
      <c r="G157" s="11">
        <f t="shared" si="36"/>
        <v>250000</v>
      </c>
      <c r="H157" s="66" t="s">
        <v>60</v>
      </c>
      <c r="I157" s="66" t="s">
        <v>61</v>
      </c>
      <c r="J157" s="66" t="s">
        <v>61</v>
      </c>
      <c r="K157" s="66" t="s">
        <v>25</v>
      </c>
      <c r="L157" s="65" t="s">
        <v>10</v>
      </c>
      <c r="M157" s="65" t="s">
        <v>11</v>
      </c>
      <c r="N157" s="65" t="s">
        <v>12</v>
      </c>
    </row>
    <row r="158" spans="1:14" ht="42">
      <c r="A158" s="67">
        <v>11</v>
      </c>
      <c r="B158" s="65" t="s">
        <v>367</v>
      </c>
      <c r="C158" s="11">
        <v>1700000</v>
      </c>
      <c r="D158" s="61">
        <v>1</v>
      </c>
      <c r="E158" s="61">
        <v>1700000</v>
      </c>
      <c r="F158" s="11"/>
      <c r="G158" s="11">
        <f t="shared" si="36"/>
        <v>1700000</v>
      </c>
      <c r="H158" s="66" t="s">
        <v>207</v>
      </c>
      <c r="I158" s="66" t="s">
        <v>208</v>
      </c>
      <c r="J158" s="66" t="s">
        <v>209</v>
      </c>
      <c r="K158" s="66" t="s">
        <v>43</v>
      </c>
      <c r="L158" s="65" t="s">
        <v>10</v>
      </c>
      <c r="M158" s="65" t="s">
        <v>11</v>
      </c>
      <c r="N158" s="65" t="s">
        <v>12</v>
      </c>
    </row>
    <row r="159" spans="1:14" ht="42">
      <c r="A159" s="67">
        <v>11</v>
      </c>
      <c r="B159" s="65" t="s">
        <v>368</v>
      </c>
      <c r="C159" s="11">
        <v>460000</v>
      </c>
      <c r="D159" s="61">
        <v>2</v>
      </c>
      <c r="E159" s="61">
        <v>920000</v>
      </c>
      <c r="F159" s="11"/>
      <c r="G159" s="11">
        <f t="shared" si="36"/>
        <v>920000</v>
      </c>
      <c r="H159" s="66" t="s">
        <v>199</v>
      </c>
      <c r="I159" s="66" t="s">
        <v>200</v>
      </c>
      <c r="J159" s="66" t="s">
        <v>201</v>
      </c>
      <c r="K159" s="66" t="s">
        <v>43</v>
      </c>
      <c r="L159" s="65" t="s">
        <v>10</v>
      </c>
      <c r="M159" s="65" t="s">
        <v>11</v>
      </c>
      <c r="N159" s="65" t="s">
        <v>12</v>
      </c>
    </row>
    <row r="160" spans="1:14" ht="63">
      <c r="A160" s="67">
        <v>11</v>
      </c>
      <c r="B160" s="65" t="s">
        <v>369</v>
      </c>
      <c r="C160" s="11">
        <v>1000000</v>
      </c>
      <c r="D160" s="61">
        <v>1</v>
      </c>
      <c r="E160" s="61">
        <v>1000000</v>
      </c>
      <c r="F160" s="11"/>
      <c r="G160" s="11">
        <f t="shared" si="36"/>
        <v>1000000</v>
      </c>
      <c r="H160" s="66" t="s">
        <v>130</v>
      </c>
      <c r="I160" s="66" t="s">
        <v>131</v>
      </c>
      <c r="J160" s="66" t="s">
        <v>45</v>
      </c>
      <c r="K160" s="66" t="s">
        <v>28</v>
      </c>
      <c r="L160" s="65" t="s">
        <v>10</v>
      </c>
      <c r="M160" s="65" t="s">
        <v>11</v>
      </c>
      <c r="N160" s="65" t="s">
        <v>12</v>
      </c>
    </row>
    <row r="161" spans="1:14" ht="63">
      <c r="A161" s="67">
        <v>11</v>
      </c>
      <c r="B161" s="65" t="s">
        <v>370</v>
      </c>
      <c r="C161" s="11">
        <v>150000</v>
      </c>
      <c r="D161" s="61">
        <v>2</v>
      </c>
      <c r="E161" s="61">
        <v>300000</v>
      </c>
      <c r="F161" s="11"/>
      <c r="G161" s="11">
        <f t="shared" si="36"/>
        <v>300000</v>
      </c>
      <c r="H161" s="66" t="s">
        <v>205</v>
      </c>
      <c r="I161" s="66" t="s">
        <v>206</v>
      </c>
      <c r="J161" s="66" t="s">
        <v>66</v>
      </c>
      <c r="K161" s="66" t="s">
        <v>25</v>
      </c>
      <c r="L161" s="65" t="s">
        <v>10</v>
      </c>
      <c r="M161" s="65" t="s">
        <v>11</v>
      </c>
      <c r="N161" s="65" t="s">
        <v>12</v>
      </c>
    </row>
    <row r="162" spans="1:14" ht="42">
      <c r="A162" s="67">
        <v>11</v>
      </c>
      <c r="B162" s="65" t="s">
        <v>371</v>
      </c>
      <c r="C162" s="11">
        <v>200000</v>
      </c>
      <c r="D162" s="61">
        <v>2</v>
      </c>
      <c r="E162" s="61">
        <v>400000</v>
      </c>
      <c r="F162" s="11"/>
      <c r="G162" s="11">
        <f t="shared" si="36"/>
        <v>400000</v>
      </c>
      <c r="H162" s="66" t="s">
        <v>213</v>
      </c>
      <c r="I162" s="66" t="s">
        <v>77</v>
      </c>
      <c r="J162" s="66" t="s">
        <v>77</v>
      </c>
      <c r="K162" s="66" t="s">
        <v>43</v>
      </c>
      <c r="L162" s="65" t="s">
        <v>10</v>
      </c>
      <c r="M162" s="65" t="s">
        <v>11</v>
      </c>
      <c r="N162" s="65" t="s">
        <v>12</v>
      </c>
    </row>
    <row r="163" spans="1:14" ht="63">
      <c r="A163" s="67">
        <v>11</v>
      </c>
      <c r="B163" s="65" t="s">
        <v>372</v>
      </c>
      <c r="C163" s="11">
        <v>1000000</v>
      </c>
      <c r="D163" s="61">
        <v>1</v>
      </c>
      <c r="E163" s="61">
        <v>1000000</v>
      </c>
      <c r="F163" s="11"/>
      <c r="G163" s="11">
        <f t="shared" si="36"/>
        <v>1000000</v>
      </c>
      <c r="H163" s="66" t="s">
        <v>46</v>
      </c>
      <c r="I163" s="66" t="s">
        <v>47</v>
      </c>
      <c r="J163" s="66" t="s">
        <v>24</v>
      </c>
      <c r="K163" s="66" t="s">
        <v>25</v>
      </c>
      <c r="L163" s="65" t="s">
        <v>10</v>
      </c>
      <c r="M163" s="65" t="s">
        <v>11</v>
      </c>
      <c r="N163" s="65" t="s">
        <v>12</v>
      </c>
    </row>
    <row r="164" spans="1:14" ht="42">
      <c r="A164" s="67">
        <v>11</v>
      </c>
      <c r="B164" s="65" t="s">
        <v>373</v>
      </c>
      <c r="C164" s="11">
        <v>200000</v>
      </c>
      <c r="D164" s="61">
        <v>2</v>
      </c>
      <c r="E164" s="61">
        <v>400000</v>
      </c>
      <c r="F164" s="11"/>
      <c r="G164" s="11">
        <f t="shared" si="36"/>
        <v>400000</v>
      </c>
      <c r="H164" s="66" t="s">
        <v>71</v>
      </c>
      <c r="I164" s="66" t="s">
        <v>72</v>
      </c>
      <c r="J164" s="66" t="s">
        <v>65</v>
      </c>
      <c r="K164" s="66" t="s">
        <v>31</v>
      </c>
      <c r="L164" s="65" t="s">
        <v>10</v>
      </c>
      <c r="M164" s="65" t="s">
        <v>11</v>
      </c>
      <c r="N164" s="65" t="s">
        <v>12</v>
      </c>
    </row>
    <row r="165" spans="1:14" ht="42">
      <c r="A165" s="67">
        <v>11</v>
      </c>
      <c r="B165" s="65" t="s">
        <v>374</v>
      </c>
      <c r="C165" s="11">
        <v>200000</v>
      </c>
      <c r="D165" s="61">
        <v>1</v>
      </c>
      <c r="E165" s="61">
        <v>200000</v>
      </c>
      <c r="F165" s="11"/>
      <c r="G165" s="11">
        <f t="shared" si="36"/>
        <v>200000</v>
      </c>
      <c r="H165" s="66" t="s">
        <v>186</v>
      </c>
      <c r="I165" s="66" t="s">
        <v>19</v>
      </c>
      <c r="J165" s="66" t="s">
        <v>65</v>
      </c>
      <c r="K165" s="66" t="s">
        <v>31</v>
      </c>
      <c r="L165" s="65" t="s">
        <v>10</v>
      </c>
      <c r="M165" s="65" t="s">
        <v>11</v>
      </c>
      <c r="N165" s="65" t="s">
        <v>12</v>
      </c>
    </row>
    <row r="166" spans="1:14" ht="42">
      <c r="A166" s="67">
        <v>11</v>
      </c>
      <c r="B166" s="65" t="s">
        <v>375</v>
      </c>
      <c r="C166" s="11">
        <v>200000</v>
      </c>
      <c r="D166" s="61">
        <v>2</v>
      </c>
      <c r="E166" s="61">
        <v>400000</v>
      </c>
      <c r="F166" s="11"/>
      <c r="G166" s="11">
        <f t="shared" si="36"/>
        <v>400000</v>
      </c>
      <c r="H166" s="66" t="s">
        <v>128</v>
      </c>
      <c r="I166" s="66" t="s">
        <v>23</v>
      </c>
      <c r="J166" s="66" t="s">
        <v>129</v>
      </c>
      <c r="K166" s="66" t="s">
        <v>31</v>
      </c>
      <c r="L166" s="65" t="s">
        <v>10</v>
      </c>
      <c r="M166" s="65" t="s">
        <v>11</v>
      </c>
      <c r="N166" s="65" t="s">
        <v>12</v>
      </c>
    </row>
    <row r="167" spans="1:14" ht="42">
      <c r="A167" s="67">
        <v>11</v>
      </c>
      <c r="B167" s="65" t="s">
        <v>376</v>
      </c>
      <c r="C167" s="11">
        <v>200000</v>
      </c>
      <c r="D167" s="61">
        <v>1</v>
      </c>
      <c r="E167" s="61">
        <v>200000</v>
      </c>
      <c r="F167" s="11"/>
      <c r="G167" s="11">
        <f t="shared" si="36"/>
        <v>200000</v>
      </c>
      <c r="H167" s="66" t="s">
        <v>85</v>
      </c>
      <c r="I167" s="66" t="s">
        <v>86</v>
      </c>
      <c r="J167" s="66" t="s">
        <v>70</v>
      </c>
      <c r="K167" s="66" t="s">
        <v>31</v>
      </c>
      <c r="L167" s="65" t="s">
        <v>10</v>
      </c>
      <c r="M167" s="65" t="s">
        <v>11</v>
      </c>
      <c r="N167" s="65" t="s">
        <v>12</v>
      </c>
    </row>
    <row r="168" spans="1:14" ht="42">
      <c r="A168" s="67">
        <v>11</v>
      </c>
      <c r="B168" s="65" t="s">
        <v>377</v>
      </c>
      <c r="C168" s="11">
        <v>200000</v>
      </c>
      <c r="D168" s="61">
        <v>2</v>
      </c>
      <c r="E168" s="61">
        <v>400000</v>
      </c>
      <c r="F168" s="11"/>
      <c r="G168" s="11">
        <f t="shared" si="36"/>
        <v>400000</v>
      </c>
      <c r="H168" s="66" t="s">
        <v>32</v>
      </c>
      <c r="I168" s="66" t="s">
        <v>33</v>
      </c>
      <c r="J168" s="66" t="s">
        <v>34</v>
      </c>
      <c r="K168" s="66" t="s">
        <v>31</v>
      </c>
      <c r="L168" s="65" t="s">
        <v>10</v>
      </c>
      <c r="M168" s="65" t="s">
        <v>11</v>
      </c>
      <c r="N168" s="65" t="s">
        <v>12</v>
      </c>
    </row>
    <row r="169" spans="1:14" ht="63">
      <c r="A169" s="67">
        <v>11</v>
      </c>
      <c r="B169" s="65" t="s">
        <v>378</v>
      </c>
      <c r="C169" s="11">
        <v>200000</v>
      </c>
      <c r="D169" s="61">
        <v>1</v>
      </c>
      <c r="E169" s="61">
        <v>200000</v>
      </c>
      <c r="F169" s="11"/>
      <c r="G169" s="11">
        <f t="shared" si="36"/>
        <v>200000</v>
      </c>
      <c r="H169" s="66" t="s">
        <v>16</v>
      </c>
      <c r="I169" s="66" t="s">
        <v>73</v>
      </c>
      <c r="J169" s="66" t="s">
        <v>15</v>
      </c>
      <c r="K169" s="66" t="s">
        <v>43</v>
      </c>
      <c r="L169" s="66" t="s">
        <v>10</v>
      </c>
      <c r="M169" s="66" t="s">
        <v>11</v>
      </c>
      <c r="N169" s="66" t="s">
        <v>12</v>
      </c>
    </row>
    <row r="170" spans="1:14" ht="42">
      <c r="A170" s="67">
        <v>11</v>
      </c>
      <c r="B170" s="65" t="s">
        <v>379</v>
      </c>
      <c r="C170" s="11">
        <v>200000</v>
      </c>
      <c r="D170" s="61">
        <v>1</v>
      </c>
      <c r="E170" s="61">
        <v>200000</v>
      </c>
      <c r="F170" s="11"/>
      <c r="G170" s="11">
        <f t="shared" si="36"/>
        <v>200000</v>
      </c>
      <c r="H170" s="66" t="s">
        <v>178</v>
      </c>
      <c r="I170" s="66" t="s">
        <v>179</v>
      </c>
      <c r="J170" s="66" t="s">
        <v>179</v>
      </c>
      <c r="K170" s="66" t="s">
        <v>31</v>
      </c>
      <c r="L170" s="65" t="s">
        <v>10</v>
      </c>
      <c r="M170" s="65" t="s">
        <v>11</v>
      </c>
      <c r="N170" s="65" t="s">
        <v>12</v>
      </c>
    </row>
    <row r="171" spans="1:14" ht="63">
      <c r="A171" s="67">
        <v>11</v>
      </c>
      <c r="B171" s="65" t="s">
        <v>380</v>
      </c>
      <c r="C171" s="11">
        <v>100000</v>
      </c>
      <c r="D171" s="61">
        <v>1</v>
      </c>
      <c r="E171" s="61">
        <v>100000</v>
      </c>
      <c r="F171" s="11"/>
      <c r="G171" s="11">
        <f t="shared" si="36"/>
        <v>100000</v>
      </c>
      <c r="H171" s="66" t="s">
        <v>16</v>
      </c>
      <c r="I171" s="66" t="s">
        <v>73</v>
      </c>
      <c r="J171" s="66" t="s">
        <v>15</v>
      </c>
      <c r="K171" s="66" t="s">
        <v>43</v>
      </c>
      <c r="L171" s="66" t="s">
        <v>10</v>
      </c>
      <c r="M171" s="66" t="s">
        <v>11</v>
      </c>
      <c r="N171" s="66" t="s">
        <v>12</v>
      </c>
    </row>
    <row r="172" spans="1:14" ht="42">
      <c r="A172" s="67">
        <v>11</v>
      </c>
      <c r="B172" s="65" t="s">
        <v>381</v>
      </c>
      <c r="C172" s="11">
        <v>1500000</v>
      </c>
      <c r="D172" s="61">
        <v>1</v>
      </c>
      <c r="E172" s="61">
        <v>1500000</v>
      </c>
      <c r="F172" s="11"/>
      <c r="G172" s="11">
        <f t="shared" si="36"/>
        <v>1500000</v>
      </c>
      <c r="H172" s="66" t="s">
        <v>211</v>
      </c>
      <c r="I172" s="66" t="s">
        <v>212</v>
      </c>
      <c r="J172" s="66" t="s">
        <v>212</v>
      </c>
      <c r="K172" s="66" t="s">
        <v>25</v>
      </c>
      <c r="L172" s="65" t="s">
        <v>10</v>
      </c>
      <c r="M172" s="65" t="s">
        <v>11</v>
      </c>
      <c r="N172" s="65" t="s">
        <v>12</v>
      </c>
    </row>
    <row r="173" spans="1:14" ht="42">
      <c r="A173" s="67">
        <v>11</v>
      </c>
      <c r="B173" s="65" t="s">
        <v>420</v>
      </c>
      <c r="C173" s="11">
        <v>932000</v>
      </c>
      <c r="D173" s="61">
        <v>1</v>
      </c>
      <c r="E173" s="61">
        <v>932000</v>
      </c>
      <c r="F173" s="11"/>
      <c r="G173" s="11">
        <f t="shared" si="36"/>
        <v>932000</v>
      </c>
      <c r="H173" s="66" t="s">
        <v>32</v>
      </c>
      <c r="I173" s="66" t="s">
        <v>33</v>
      </c>
      <c r="J173" s="66" t="s">
        <v>34</v>
      </c>
      <c r="K173" s="66" t="s">
        <v>31</v>
      </c>
      <c r="L173" s="65" t="s">
        <v>10</v>
      </c>
      <c r="M173" s="65" t="s">
        <v>11</v>
      </c>
      <c r="N173" s="65" t="s">
        <v>12</v>
      </c>
    </row>
    <row r="174" spans="1:14" ht="63">
      <c r="A174" s="67">
        <v>11</v>
      </c>
      <c r="B174" s="65" t="s">
        <v>382</v>
      </c>
      <c r="C174" s="11">
        <v>4500000</v>
      </c>
      <c r="D174" s="61">
        <v>1</v>
      </c>
      <c r="E174" s="61">
        <v>4500000</v>
      </c>
      <c r="F174" s="11"/>
      <c r="G174" s="11">
        <f t="shared" ref="G174:G175" si="37">E174+F174</f>
        <v>4500000</v>
      </c>
      <c r="H174" s="66" t="s">
        <v>56</v>
      </c>
      <c r="I174" s="66" t="s">
        <v>19</v>
      </c>
      <c r="J174" s="66" t="s">
        <v>35</v>
      </c>
      <c r="K174" s="66" t="s">
        <v>36</v>
      </c>
      <c r="L174" s="65" t="s">
        <v>10</v>
      </c>
      <c r="M174" s="65" t="s">
        <v>11</v>
      </c>
      <c r="N174" s="65" t="s">
        <v>12</v>
      </c>
    </row>
    <row r="175" spans="1:14" ht="63">
      <c r="A175" s="67">
        <v>11</v>
      </c>
      <c r="B175" s="65" t="s">
        <v>383</v>
      </c>
      <c r="C175" s="11">
        <v>4500000</v>
      </c>
      <c r="D175" s="61">
        <v>1</v>
      </c>
      <c r="E175" s="61">
        <v>4500000</v>
      </c>
      <c r="F175" s="11"/>
      <c r="G175" s="11">
        <f t="shared" si="37"/>
        <v>4500000</v>
      </c>
      <c r="H175" s="66" t="s">
        <v>141</v>
      </c>
      <c r="I175" s="66" t="s">
        <v>142</v>
      </c>
      <c r="J175" s="66" t="s">
        <v>143</v>
      </c>
      <c r="K175" s="66" t="s">
        <v>31</v>
      </c>
      <c r="L175" s="65" t="s">
        <v>10</v>
      </c>
      <c r="M175" s="65" t="s">
        <v>11</v>
      </c>
      <c r="N175" s="65" t="s">
        <v>12</v>
      </c>
    </row>
    <row r="176" spans="1:14" ht="63">
      <c r="A176" s="69">
        <v>11</v>
      </c>
      <c r="B176" s="65" t="s">
        <v>384</v>
      </c>
      <c r="C176" s="11">
        <v>8500000</v>
      </c>
      <c r="D176" s="61">
        <v>1</v>
      </c>
      <c r="E176" s="61">
        <v>8500000</v>
      </c>
      <c r="F176" s="11"/>
      <c r="G176" s="11">
        <f>E176+F176</f>
        <v>8500000</v>
      </c>
      <c r="H176" s="70" t="s">
        <v>56</v>
      </c>
      <c r="I176" s="68" t="s">
        <v>19</v>
      </c>
      <c r="J176" s="68" t="s">
        <v>35</v>
      </c>
      <c r="K176" s="68" t="s">
        <v>36</v>
      </c>
      <c r="L176" s="65" t="s">
        <v>10</v>
      </c>
      <c r="M176" s="65" t="s">
        <v>11</v>
      </c>
      <c r="N176" s="65" t="s">
        <v>12</v>
      </c>
    </row>
    <row r="177" spans="1:14" ht="63">
      <c r="A177" s="67">
        <v>11</v>
      </c>
      <c r="B177" s="65" t="s">
        <v>385</v>
      </c>
      <c r="C177" s="11">
        <v>200000</v>
      </c>
      <c r="D177" s="61">
        <v>1</v>
      </c>
      <c r="E177" s="61">
        <v>200000</v>
      </c>
      <c r="F177" s="11"/>
      <c r="G177" s="11">
        <f t="shared" ref="G177:G183" si="38">E177+F177</f>
        <v>200000</v>
      </c>
      <c r="H177" s="66" t="s">
        <v>216</v>
      </c>
      <c r="I177" s="66" t="s">
        <v>142</v>
      </c>
      <c r="J177" s="66" t="s">
        <v>143</v>
      </c>
      <c r="K177" s="66" t="s">
        <v>31</v>
      </c>
      <c r="L177" s="65" t="s">
        <v>10</v>
      </c>
      <c r="M177" s="65" t="s">
        <v>87</v>
      </c>
      <c r="N177" s="65" t="s">
        <v>88</v>
      </c>
    </row>
    <row r="178" spans="1:14" ht="63">
      <c r="A178" s="67">
        <v>11</v>
      </c>
      <c r="B178" s="65" t="s">
        <v>386</v>
      </c>
      <c r="C178" s="11">
        <v>110000</v>
      </c>
      <c r="D178" s="61">
        <v>1</v>
      </c>
      <c r="E178" s="61">
        <v>110000</v>
      </c>
      <c r="F178" s="11"/>
      <c r="G178" s="11">
        <f t="shared" si="38"/>
        <v>110000</v>
      </c>
      <c r="H178" s="66" t="s">
        <v>216</v>
      </c>
      <c r="I178" s="66" t="s">
        <v>142</v>
      </c>
      <c r="J178" s="66" t="s">
        <v>143</v>
      </c>
      <c r="K178" s="66" t="s">
        <v>31</v>
      </c>
      <c r="L178" s="65" t="s">
        <v>10</v>
      </c>
      <c r="M178" s="65" t="s">
        <v>87</v>
      </c>
      <c r="N178" s="65" t="s">
        <v>88</v>
      </c>
    </row>
    <row r="179" spans="1:14" ht="63">
      <c r="A179" s="67">
        <v>11</v>
      </c>
      <c r="B179" s="65" t="s">
        <v>387</v>
      </c>
      <c r="C179" s="11">
        <v>160000</v>
      </c>
      <c r="D179" s="61">
        <v>1</v>
      </c>
      <c r="E179" s="61">
        <v>160000</v>
      </c>
      <c r="F179" s="11"/>
      <c r="G179" s="11">
        <f t="shared" si="38"/>
        <v>160000</v>
      </c>
      <c r="H179" s="66" t="s">
        <v>216</v>
      </c>
      <c r="I179" s="66" t="s">
        <v>142</v>
      </c>
      <c r="J179" s="66" t="s">
        <v>143</v>
      </c>
      <c r="K179" s="66" t="s">
        <v>31</v>
      </c>
      <c r="L179" s="65" t="s">
        <v>10</v>
      </c>
      <c r="M179" s="65" t="s">
        <v>87</v>
      </c>
      <c r="N179" s="65" t="s">
        <v>88</v>
      </c>
    </row>
    <row r="180" spans="1:14" ht="63">
      <c r="A180" s="67">
        <v>11</v>
      </c>
      <c r="B180" s="65" t="s">
        <v>388</v>
      </c>
      <c r="C180" s="11">
        <v>205000</v>
      </c>
      <c r="D180" s="61">
        <v>1</v>
      </c>
      <c r="E180" s="61">
        <v>205000</v>
      </c>
      <c r="F180" s="11"/>
      <c r="G180" s="11">
        <f t="shared" si="38"/>
        <v>205000</v>
      </c>
      <c r="H180" s="66" t="s">
        <v>216</v>
      </c>
      <c r="I180" s="66" t="s">
        <v>142</v>
      </c>
      <c r="J180" s="66" t="s">
        <v>143</v>
      </c>
      <c r="K180" s="66" t="s">
        <v>31</v>
      </c>
      <c r="L180" s="65" t="s">
        <v>10</v>
      </c>
      <c r="M180" s="65" t="s">
        <v>87</v>
      </c>
      <c r="N180" s="65" t="s">
        <v>88</v>
      </c>
    </row>
    <row r="181" spans="1:14" ht="63">
      <c r="A181" s="67">
        <v>11</v>
      </c>
      <c r="B181" s="65" t="s">
        <v>389</v>
      </c>
      <c r="C181" s="11">
        <v>80000</v>
      </c>
      <c r="D181" s="61">
        <v>1</v>
      </c>
      <c r="E181" s="61">
        <v>80000</v>
      </c>
      <c r="F181" s="11"/>
      <c r="G181" s="11">
        <f t="shared" si="38"/>
        <v>80000</v>
      </c>
      <c r="H181" s="66" t="s">
        <v>216</v>
      </c>
      <c r="I181" s="66" t="s">
        <v>142</v>
      </c>
      <c r="J181" s="66" t="s">
        <v>143</v>
      </c>
      <c r="K181" s="66" t="s">
        <v>31</v>
      </c>
      <c r="L181" s="65" t="s">
        <v>10</v>
      </c>
      <c r="M181" s="65" t="s">
        <v>87</v>
      </c>
      <c r="N181" s="65" t="s">
        <v>88</v>
      </c>
    </row>
    <row r="182" spans="1:14" ht="63">
      <c r="A182" s="67">
        <v>11</v>
      </c>
      <c r="B182" s="65" t="s">
        <v>390</v>
      </c>
      <c r="C182" s="11">
        <v>111100</v>
      </c>
      <c r="D182" s="61">
        <v>1</v>
      </c>
      <c r="E182" s="61">
        <v>111100</v>
      </c>
      <c r="F182" s="11"/>
      <c r="G182" s="11">
        <f t="shared" si="38"/>
        <v>111100</v>
      </c>
      <c r="H182" s="66" t="s">
        <v>216</v>
      </c>
      <c r="I182" s="66" t="s">
        <v>142</v>
      </c>
      <c r="J182" s="66" t="s">
        <v>143</v>
      </c>
      <c r="K182" s="66" t="s">
        <v>31</v>
      </c>
      <c r="L182" s="65" t="s">
        <v>10</v>
      </c>
      <c r="M182" s="65" t="s">
        <v>87</v>
      </c>
      <c r="N182" s="65" t="s">
        <v>88</v>
      </c>
    </row>
    <row r="183" spans="1:14" ht="63">
      <c r="A183" s="67">
        <v>11</v>
      </c>
      <c r="B183" s="65" t="s">
        <v>391</v>
      </c>
      <c r="C183" s="11">
        <v>111100</v>
      </c>
      <c r="D183" s="61">
        <v>1</v>
      </c>
      <c r="E183" s="61">
        <v>111100</v>
      </c>
      <c r="F183" s="11"/>
      <c r="G183" s="11">
        <f t="shared" si="38"/>
        <v>111100</v>
      </c>
      <c r="H183" s="66" t="s">
        <v>216</v>
      </c>
      <c r="I183" s="66" t="s">
        <v>142</v>
      </c>
      <c r="J183" s="66" t="s">
        <v>143</v>
      </c>
      <c r="K183" s="66" t="s">
        <v>31</v>
      </c>
      <c r="L183" s="65" t="s">
        <v>10</v>
      </c>
      <c r="M183" s="65" t="s">
        <v>87</v>
      </c>
      <c r="N183" s="65" t="s">
        <v>88</v>
      </c>
    </row>
    <row r="184" spans="1:14" ht="63">
      <c r="A184" s="67">
        <v>11</v>
      </c>
      <c r="B184" s="65" t="s">
        <v>392</v>
      </c>
      <c r="C184" s="11">
        <v>65000</v>
      </c>
      <c r="D184" s="61">
        <v>1</v>
      </c>
      <c r="E184" s="61">
        <v>65000</v>
      </c>
      <c r="F184" s="11"/>
      <c r="G184" s="11">
        <f t="shared" ref="G184:G193" si="39">E184+F184</f>
        <v>65000</v>
      </c>
      <c r="H184" s="66" t="s">
        <v>216</v>
      </c>
      <c r="I184" s="66" t="s">
        <v>142</v>
      </c>
      <c r="J184" s="66" t="s">
        <v>143</v>
      </c>
      <c r="K184" s="66" t="s">
        <v>31</v>
      </c>
      <c r="L184" s="65" t="s">
        <v>10</v>
      </c>
      <c r="M184" s="65" t="s">
        <v>87</v>
      </c>
      <c r="N184" s="65" t="s">
        <v>88</v>
      </c>
    </row>
    <row r="185" spans="1:14" ht="63">
      <c r="A185" s="67">
        <v>11</v>
      </c>
      <c r="B185" s="65" t="s">
        <v>393</v>
      </c>
      <c r="C185" s="11">
        <v>110000</v>
      </c>
      <c r="D185" s="61">
        <v>1</v>
      </c>
      <c r="E185" s="61">
        <v>110000</v>
      </c>
      <c r="F185" s="11"/>
      <c r="G185" s="11">
        <f t="shared" si="39"/>
        <v>110000</v>
      </c>
      <c r="H185" s="66" t="s">
        <v>216</v>
      </c>
      <c r="I185" s="66" t="s">
        <v>142</v>
      </c>
      <c r="J185" s="66" t="s">
        <v>143</v>
      </c>
      <c r="K185" s="66" t="s">
        <v>31</v>
      </c>
      <c r="L185" s="65" t="s">
        <v>10</v>
      </c>
      <c r="M185" s="65" t="s">
        <v>87</v>
      </c>
      <c r="N185" s="65" t="s">
        <v>88</v>
      </c>
    </row>
    <row r="186" spans="1:14" ht="63">
      <c r="A186" s="67">
        <v>11</v>
      </c>
      <c r="B186" s="65" t="s">
        <v>394</v>
      </c>
      <c r="C186" s="11">
        <v>250000</v>
      </c>
      <c r="D186" s="61">
        <v>1</v>
      </c>
      <c r="E186" s="61">
        <v>250000</v>
      </c>
      <c r="F186" s="11"/>
      <c r="G186" s="11">
        <f t="shared" si="39"/>
        <v>250000</v>
      </c>
      <c r="H186" s="66" t="s">
        <v>216</v>
      </c>
      <c r="I186" s="66" t="s">
        <v>142</v>
      </c>
      <c r="J186" s="66" t="s">
        <v>143</v>
      </c>
      <c r="K186" s="66" t="s">
        <v>31</v>
      </c>
      <c r="L186" s="65" t="s">
        <v>10</v>
      </c>
      <c r="M186" s="65" t="s">
        <v>87</v>
      </c>
      <c r="N186" s="65" t="s">
        <v>88</v>
      </c>
    </row>
    <row r="187" spans="1:14" ht="63">
      <c r="A187" s="67">
        <v>11</v>
      </c>
      <c r="B187" s="65" t="s">
        <v>395</v>
      </c>
      <c r="C187" s="11">
        <v>100000</v>
      </c>
      <c r="D187" s="61">
        <v>1</v>
      </c>
      <c r="E187" s="61">
        <v>100000</v>
      </c>
      <c r="F187" s="11"/>
      <c r="G187" s="11">
        <f t="shared" si="39"/>
        <v>100000</v>
      </c>
      <c r="H187" s="66" t="s">
        <v>216</v>
      </c>
      <c r="I187" s="66" t="s">
        <v>142</v>
      </c>
      <c r="J187" s="66" t="s">
        <v>143</v>
      </c>
      <c r="K187" s="66" t="s">
        <v>31</v>
      </c>
      <c r="L187" s="65" t="s">
        <v>10</v>
      </c>
      <c r="M187" s="65" t="s">
        <v>87</v>
      </c>
      <c r="N187" s="65" t="s">
        <v>88</v>
      </c>
    </row>
    <row r="188" spans="1:14" ht="63">
      <c r="A188" s="67">
        <v>11</v>
      </c>
      <c r="B188" s="65" t="s">
        <v>396</v>
      </c>
      <c r="C188" s="11">
        <v>100000</v>
      </c>
      <c r="D188" s="61">
        <v>1</v>
      </c>
      <c r="E188" s="61">
        <v>100000</v>
      </c>
      <c r="F188" s="11"/>
      <c r="G188" s="11">
        <f t="shared" si="39"/>
        <v>100000</v>
      </c>
      <c r="H188" s="66" t="s">
        <v>216</v>
      </c>
      <c r="I188" s="66" t="s">
        <v>142</v>
      </c>
      <c r="J188" s="66" t="s">
        <v>143</v>
      </c>
      <c r="K188" s="66" t="s">
        <v>31</v>
      </c>
      <c r="L188" s="65" t="s">
        <v>10</v>
      </c>
      <c r="M188" s="65" t="s">
        <v>87</v>
      </c>
      <c r="N188" s="65" t="s">
        <v>88</v>
      </c>
    </row>
    <row r="189" spans="1:14" ht="63">
      <c r="A189" s="67">
        <v>11</v>
      </c>
      <c r="B189" s="65" t="s">
        <v>397</v>
      </c>
      <c r="C189" s="11">
        <v>90000</v>
      </c>
      <c r="D189" s="61">
        <v>1</v>
      </c>
      <c r="E189" s="61">
        <v>90000</v>
      </c>
      <c r="F189" s="11"/>
      <c r="G189" s="11">
        <f t="shared" si="39"/>
        <v>90000</v>
      </c>
      <c r="H189" s="66" t="s">
        <v>216</v>
      </c>
      <c r="I189" s="66" t="s">
        <v>142</v>
      </c>
      <c r="J189" s="66" t="s">
        <v>143</v>
      </c>
      <c r="K189" s="66" t="s">
        <v>31</v>
      </c>
      <c r="L189" s="65" t="s">
        <v>10</v>
      </c>
      <c r="M189" s="65" t="s">
        <v>87</v>
      </c>
      <c r="N189" s="65" t="s">
        <v>88</v>
      </c>
    </row>
    <row r="190" spans="1:14" ht="84">
      <c r="A190" s="67">
        <v>11</v>
      </c>
      <c r="B190" s="65" t="s">
        <v>398</v>
      </c>
      <c r="C190" s="11">
        <v>1400000</v>
      </c>
      <c r="D190" s="61">
        <v>1</v>
      </c>
      <c r="E190" s="61">
        <v>1400000</v>
      </c>
      <c r="F190" s="11"/>
      <c r="G190" s="11">
        <f t="shared" si="39"/>
        <v>1400000</v>
      </c>
      <c r="H190" s="66" t="s">
        <v>217</v>
      </c>
      <c r="I190" s="66" t="s">
        <v>51</v>
      </c>
      <c r="J190" s="66" t="s">
        <v>52</v>
      </c>
      <c r="K190" s="66" t="s">
        <v>40</v>
      </c>
      <c r="L190" s="65" t="s">
        <v>10</v>
      </c>
      <c r="M190" s="65" t="s">
        <v>87</v>
      </c>
      <c r="N190" s="65" t="s">
        <v>88</v>
      </c>
    </row>
    <row r="191" spans="1:14" ht="63">
      <c r="A191" s="67">
        <v>11</v>
      </c>
      <c r="B191" s="65" t="s">
        <v>399</v>
      </c>
      <c r="C191" s="11">
        <v>80000</v>
      </c>
      <c r="D191" s="61">
        <v>1</v>
      </c>
      <c r="E191" s="61">
        <v>80000</v>
      </c>
      <c r="F191" s="11"/>
      <c r="G191" s="11">
        <f t="shared" si="39"/>
        <v>80000</v>
      </c>
      <c r="H191" s="66" t="s">
        <v>217</v>
      </c>
      <c r="I191" s="66" t="s">
        <v>51</v>
      </c>
      <c r="J191" s="66" t="s">
        <v>52</v>
      </c>
      <c r="K191" s="66" t="s">
        <v>40</v>
      </c>
      <c r="L191" s="65" t="s">
        <v>10</v>
      </c>
      <c r="M191" s="65" t="s">
        <v>87</v>
      </c>
      <c r="N191" s="65" t="s">
        <v>88</v>
      </c>
    </row>
    <row r="192" spans="1:14" ht="84">
      <c r="A192" s="67">
        <v>11</v>
      </c>
      <c r="B192" s="65" t="s">
        <v>400</v>
      </c>
      <c r="C192" s="11">
        <v>460000</v>
      </c>
      <c r="D192" s="61">
        <v>1</v>
      </c>
      <c r="E192" s="61">
        <v>460000</v>
      </c>
      <c r="F192" s="11"/>
      <c r="G192" s="11">
        <f t="shared" si="39"/>
        <v>460000</v>
      </c>
      <c r="H192" s="66" t="s">
        <v>218</v>
      </c>
      <c r="I192" s="66" t="s">
        <v>47</v>
      </c>
      <c r="J192" s="66" t="s">
        <v>24</v>
      </c>
      <c r="K192" s="66" t="s">
        <v>25</v>
      </c>
      <c r="L192" s="65" t="s">
        <v>10</v>
      </c>
      <c r="M192" s="65" t="s">
        <v>87</v>
      </c>
      <c r="N192" s="65" t="s">
        <v>88</v>
      </c>
    </row>
    <row r="193" spans="1:14" ht="84">
      <c r="A193" s="67">
        <v>11</v>
      </c>
      <c r="B193" s="65" t="s">
        <v>401</v>
      </c>
      <c r="C193" s="11">
        <v>380000</v>
      </c>
      <c r="D193" s="61">
        <v>1</v>
      </c>
      <c r="E193" s="61">
        <v>380000</v>
      </c>
      <c r="F193" s="11"/>
      <c r="G193" s="11">
        <f t="shared" si="39"/>
        <v>380000</v>
      </c>
      <c r="H193" s="66" t="s">
        <v>218</v>
      </c>
      <c r="I193" s="66" t="s">
        <v>47</v>
      </c>
      <c r="J193" s="66" t="s">
        <v>24</v>
      </c>
      <c r="K193" s="66" t="s">
        <v>25</v>
      </c>
      <c r="L193" s="65" t="s">
        <v>10</v>
      </c>
      <c r="M193" s="65" t="s">
        <v>87</v>
      </c>
      <c r="N193" s="65" t="s">
        <v>88</v>
      </c>
    </row>
  </sheetData>
  <autoFilter ref="A7:N193" xr:uid="{00000000-0001-0000-0700-000000000000}"/>
  <sortState xmlns:xlrd2="http://schemas.microsoft.com/office/spreadsheetml/2017/richdata2" ref="A8:N193">
    <sortCondition ref="A8:A193"/>
  </sortState>
  <mergeCells count="1">
    <mergeCell ref="C6:G6"/>
  </mergeCells>
  <phoneticPr fontId="28" type="noConversion"/>
  <pageMargins left="0.31496062992125984" right="0.15748031496062992" top="0.43307086614173229" bottom="0.35433070866141736" header="0.31496062992125984" footer="0.31496062992125984"/>
  <pageSetup paperSize="9" scale="44" fitToHeight="0" orientation="landscape" r:id="rId1"/>
  <headerFooter>
    <oddFooter>&amp;C&amp;"TH SarabunPSK,ธรรมดา"&amp;16หน้าที่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  <pageSetUpPr fitToPage="1"/>
  </sheetPr>
  <dimension ref="A1:T16"/>
  <sheetViews>
    <sheetView view="pageBreakPreview" zoomScale="85" zoomScaleNormal="70" zoomScaleSheetLayoutView="85" workbookViewId="0">
      <pane xSplit="1" ySplit="7" topLeftCell="B8" activePane="bottomRight" state="frozen"/>
      <selection activeCell="BO5207" sqref="BO5207"/>
      <selection pane="topRight" activeCell="BO5207" sqref="BO5207"/>
      <selection pane="bottomLeft" activeCell="BO5207" sqref="BO5207"/>
      <selection pane="bottomRight" activeCell="E10" sqref="E10"/>
    </sheetView>
  </sheetViews>
  <sheetFormatPr defaultColWidth="9" defaultRowHeight="14.25"/>
  <cols>
    <col min="1" max="1" width="7.5" style="13" customWidth="1"/>
    <col min="2" max="2" width="56" style="12" customWidth="1"/>
    <col min="3" max="3" width="21.5" style="52" customWidth="1"/>
    <col min="4" max="4" width="13.75" style="52" customWidth="1"/>
    <col min="5" max="13" width="21.5" style="52" customWidth="1"/>
    <col min="14" max="14" width="28.25" style="12" customWidth="1"/>
    <col min="15" max="15" width="10" style="12" customWidth="1"/>
    <col min="16" max="16" width="16.875" style="12" customWidth="1"/>
    <col min="17" max="17" width="17.375" style="12" customWidth="1"/>
    <col min="18" max="20" width="25.125" style="12" customWidth="1"/>
    <col min="21" max="16384" width="9" style="12"/>
  </cols>
  <sheetData>
    <row r="1" spans="1:20" ht="26.25">
      <c r="A1" s="1" t="s">
        <v>422</v>
      </c>
      <c r="B1" s="2"/>
    </row>
    <row r="2" spans="1:20" ht="26.25">
      <c r="A2" s="1" t="s">
        <v>89</v>
      </c>
    </row>
    <row r="3" spans="1:20" ht="26.25">
      <c r="A3" s="1" t="s">
        <v>1</v>
      </c>
    </row>
    <row r="4" spans="1:20" ht="26.25">
      <c r="A4" s="1" t="s">
        <v>421</v>
      </c>
    </row>
    <row r="5" spans="1:20" ht="23.25">
      <c r="B5" s="14">
        <f>SUBTOTAL(3,B8:B16)</f>
        <v>9</v>
      </c>
      <c r="C5" s="53"/>
      <c r="D5" s="53">
        <f t="shared" ref="D5:M5" si="0">SUBTOTAL(9,D8:D16)</f>
        <v>9</v>
      </c>
      <c r="E5" s="53">
        <f t="shared" si="0"/>
        <v>141831400</v>
      </c>
      <c r="F5" s="53">
        <f t="shared" si="0"/>
        <v>1161900</v>
      </c>
      <c r="G5" s="53">
        <f t="shared" si="0"/>
        <v>557215200</v>
      </c>
      <c r="H5" s="53">
        <f t="shared" si="0"/>
        <v>6583500</v>
      </c>
      <c r="I5" s="53">
        <f t="shared" si="0"/>
        <v>127611000</v>
      </c>
      <c r="J5" s="53">
        <f t="shared" si="0"/>
        <v>0</v>
      </c>
      <c r="K5" s="53">
        <f t="shared" si="0"/>
        <v>0</v>
      </c>
      <c r="L5" s="53">
        <f t="shared" si="0"/>
        <v>0</v>
      </c>
      <c r="M5" s="53">
        <f t="shared" si="0"/>
        <v>834403000</v>
      </c>
    </row>
    <row r="6" spans="1:20" ht="30" customHeight="1">
      <c r="B6" s="14"/>
      <c r="C6" s="82" t="s">
        <v>415</v>
      </c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20" s="16" customFormat="1" ht="55.15" customHeight="1">
      <c r="A7" s="41" t="s">
        <v>2</v>
      </c>
      <c r="B7" s="41" t="s">
        <v>117</v>
      </c>
      <c r="C7" s="63" t="s">
        <v>416</v>
      </c>
      <c r="D7" s="63" t="s">
        <v>90</v>
      </c>
      <c r="E7" s="63" t="s">
        <v>412</v>
      </c>
      <c r="F7" s="62" t="s">
        <v>98</v>
      </c>
      <c r="G7" s="63" t="s">
        <v>411</v>
      </c>
      <c r="H7" s="62" t="s">
        <v>99</v>
      </c>
      <c r="I7" s="63" t="s">
        <v>413</v>
      </c>
      <c r="J7" s="62" t="s">
        <v>100</v>
      </c>
      <c r="K7" s="63" t="s">
        <v>414</v>
      </c>
      <c r="L7" s="62" t="s">
        <v>101</v>
      </c>
      <c r="M7" s="63" t="s">
        <v>417</v>
      </c>
      <c r="N7" s="41" t="s">
        <v>91</v>
      </c>
      <c r="O7" s="41" t="s">
        <v>4</v>
      </c>
      <c r="P7" s="41" t="s">
        <v>5</v>
      </c>
      <c r="Q7" s="41" t="s">
        <v>6</v>
      </c>
      <c r="R7" s="15" t="s">
        <v>7</v>
      </c>
      <c r="S7" s="15" t="s">
        <v>8</v>
      </c>
      <c r="T7" s="15" t="s">
        <v>9</v>
      </c>
    </row>
    <row r="8" spans="1:20" ht="84" customHeight="1">
      <c r="A8" s="69">
        <v>11</v>
      </c>
      <c r="B8" s="66" t="s">
        <v>402</v>
      </c>
      <c r="C8" s="51">
        <v>284594200</v>
      </c>
      <c r="D8" s="51">
        <v>1</v>
      </c>
      <c r="E8" s="51">
        <v>42689200</v>
      </c>
      <c r="F8" s="51">
        <v>0</v>
      </c>
      <c r="G8" s="51">
        <v>241905000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f t="shared" ref="M8:M10" si="1">E8+F8+G8+H8+I8+J8+K8+L8</f>
        <v>284594200</v>
      </c>
      <c r="N8" s="66" t="s">
        <v>130</v>
      </c>
      <c r="O8" s="66" t="s">
        <v>131</v>
      </c>
      <c r="P8" s="66" t="s">
        <v>45</v>
      </c>
      <c r="Q8" s="66" t="s">
        <v>28</v>
      </c>
      <c r="R8" s="70" t="s">
        <v>10</v>
      </c>
      <c r="S8" s="70" t="s">
        <v>11</v>
      </c>
      <c r="T8" s="70" t="s">
        <v>12</v>
      </c>
    </row>
    <row r="9" spans="1:20" ht="63" customHeight="1">
      <c r="A9" s="69">
        <v>11</v>
      </c>
      <c r="B9" s="66" t="s">
        <v>403</v>
      </c>
      <c r="C9" s="51">
        <v>300261200</v>
      </c>
      <c r="D9" s="51">
        <v>1</v>
      </c>
      <c r="E9" s="51">
        <v>45039200</v>
      </c>
      <c r="F9" s="51">
        <v>0</v>
      </c>
      <c r="G9" s="51">
        <v>127611000</v>
      </c>
      <c r="H9" s="51">
        <v>0</v>
      </c>
      <c r="I9" s="51">
        <v>127611000</v>
      </c>
      <c r="J9" s="51">
        <v>0</v>
      </c>
      <c r="K9" s="51">
        <v>0</v>
      </c>
      <c r="L9" s="51">
        <v>0</v>
      </c>
      <c r="M9" s="51">
        <f t="shared" si="1"/>
        <v>300261200</v>
      </c>
      <c r="N9" s="66" t="s">
        <v>119</v>
      </c>
      <c r="O9" s="66" t="s">
        <v>120</v>
      </c>
      <c r="P9" s="66" t="s">
        <v>121</v>
      </c>
      <c r="Q9" s="66" t="s">
        <v>43</v>
      </c>
      <c r="R9" s="70" t="s">
        <v>10</v>
      </c>
      <c r="S9" s="70" t="s">
        <v>11</v>
      </c>
      <c r="T9" s="70" t="s">
        <v>12</v>
      </c>
    </row>
    <row r="10" spans="1:20" ht="66" customHeight="1">
      <c r="A10" s="69">
        <v>11</v>
      </c>
      <c r="B10" s="66" t="s">
        <v>404</v>
      </c>
      <c r="C10" s="51">
        <v>77453700</v>
      </c>
      <c r="D10" s="51">
        <v>1</v>
      </c>
      <c r="E10" s="51">
        <v>10456300</v>
      </c>
      <c r="F10" s="51">
        <v>1161900</v>
      </c>
      <c r="G10" s="51">
        <v>59252000</v>
      </c>
      <c r="H10" s="51">
        <v>6583500</v>
      </c>
      <c r="I10" s="51">
        <v>0</v>
      </c>
      <c r="J10" s="51">
        <v>0</v>
      </c>
      <c r="K10" s="51">
        <v>0</v>
      </c>
      <c r="L10" s="51">
        <v>0</v>
      </c>
      <c r="M10" s="51">
        <f t="shared" si="1"/>
        <v>77453700</v>
      </c>
      <c r="N10" s="66" t="s">
        <v>132</v>
      </c>
      <c r="O10" s="66" t="s">
        <v>133</v>
      </c>
      <c r="P10" s="66" t="s">
        <v>52</v>
      </c>
      <c r="Q10" s="66" t="s">
        <v>40</v>
      </c>
      <c r="R10" s="70" t="s">
        <v>10</v>
      </c>
      <c r="S10" s="70" t="s">
        <v>11</v>
      </c>
      <c r="T10" s="70" t="s">
        <v>12</v>
      </c>
    </row>
    <row r="11" spans="1:20" ht="63">
      <c r="A11" s="69">
        <v>11</v>
      </c>
      <c r="B11" s="66" t="s">
        <v>405</v>
      </c>
      <c r="C11" s="51">
        <v>6158000</v>
      </c>
      <c r="D11" s="51">
        <v>1</v>
      </c>
      <c r="E11" s="51">
        <v>6158000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f>E11+F11+G11+H11+I11+J11+K11+L11</f>
        <v>6158000</v>
      </c>
      <c r="N11" s="66" t="s">
        <v>125</v>
      </c>
      <c r="O11" s="66" t="s">
        <v>126</v>
      </c>
      <c r="P11" s="66" t="s">
        <v>127</v>
      </c>
      <c r="Q11" s="66" t="s">
        <v>28</v>
      </c>
      <c r="R11" s="66" t="s">
        <v>92</v>
      </c>
      <c r="S11" s="66" t="s">
        <v>93</v>
      </c>
      <c r="T11" s="66" t="s">
        <v>94</v>
      </c>
    </row>
    <row r="12" spans="1:20" ht="63" customHeight="1">
      <c r="A12" s="69">
        <v>11</v>
      </c>
      <c r="B12" s="66" t="s">
        <v>406</v>
      </c>
      <c r="C12" s="51">
        <v>6745400</v>
      </c>
      <c r="D12" s="51">
        <v>1</v>
      </c>
      <c r="E12" s="51">
        <v>6745400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f t="shared" ref="M12:M13" si="2">E12+F12+G12+H12+I12+J12+K12+L12</f>
        <v>6745400</v>
      </c>
      <c r="N12" s="66" t="s">
        <v>32</v>
      </c>
      <c r="O12" s="66" t="s">
        <v>33</v>
      </c>
      <c r="P12" s="66" t="s">
        <v>34</v>
      </c>
      <c r="Q12" s="66" t="s">
        <v>31</v>
      </c>
      <c r="R12" s="66" t="s">
        <v>92</v>
      </c>
      <c r="S12" s="66" t="s">
        <v>93</v>
      </c>
      <c r="T12" s="66" t="s">
        <v>94</v>
      </c>
    </row>
    <row r="13" spans="1:20" ht="63" customHeight="1">
      <c r="A13" s="69">
        <v>11</v>
      </c>
      <c r="B13" s="66" t="s">
        <v>407</v>
      </c>
      <c r="C13" s="51">
        <v>6276000</v>
      </c>
      <c r="D13" s="51">
        <v>1</v>
      </c>
      <c r="E13" s="51">
        <v>6276000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f t="shared" si="2"/>
        <v>6276000</v>
      </c>
      <c r="N13" s="66" t="s">
        <v>134</v>
      </c>
      <c r="O13" s="66" t="s">
        <v>135</v>
      </c>
      <c r="P13" s="66" t="s">
        <v>136</v>
      </c>
      <c r="Q13" s="66" t="s">
        <v>27</v>
      </c>
      <c r="R13" s="66" t="s">
        <v>92</v>
      </c>
      <c r="S13" s="66" t="s">
        <v>93</v>
      </c>
      <c r="T13" s="66" t="s">
        <v>94</v>
      </c>
    </row>
    <row r="14" spans="1:20" ht="84" customHeight="1">
      <c r="A14" s="69">
        <v>11</v>
      </c>
      <c r="B14" s="66" t="s">
        <v>408</v>
      </c>
      <c r="C14" s="51">
        <v>1800000</v>
      </c>
      <c r="D14" s="51">
        <v>1</v>
      </c>
      <c r="E14" s="51">
        <v>1800000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f>E14+F14+G14+H14+I14+J14+K14+L14</f>
        <v>1800000</v>
      </c>
      <c r="N14" s="66" t="s">
        <v>139</v>
      </c>
      <c r="O14" s="66" t="s">
        <v>140</v>
      </c>
      <c r="P14" s="66" t="s">
        <v>30</v>
      </c>
      <c r="Q14" s="66" t="s">
        <v>28</v>
      </c>
      <c r="R14" s="66" t="s">
        <v>10</v>
      </c>
      <c r="S14" s="66" t="s">
        <v>221</v>
      </c>
      <c r="T14" s="66" t="s">
        <v>222</v>
      </c>
    </row>
    <row r="15" spans="1:20" ht="105" customHeight="1">
      <c r="A15" s="69">
        <v>11</v>
      </c>
      <c r="B15" s="66" t="s">
        <v>409</v>
      </c>
      <c r="C15" s="51">
        <v>75231700</v>
      </c>
      <c r="D15" s="51">
        <v>1</v>
      </c>
      <c r="E15" s="51">
        <v>11284800</v>
      </c>
      <c r="F15" s="51">
        <v>0</v>
      </c>
      <c r="G15" s="51">
        <v>63946900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f t="shared" ref="M15:M16" si="3">E15+F15+G15+H15+I15+J15+K15+L15</f>
        <v>75231700</v>
      </c>
      <c r="N15" s="66" t="s">
        <v>64</v>
      </c>
      <c r="O15" s="66" t="s">
        <v>17</v>
      </c>
      <c r="P15" s="66" t="s">
        <v>44</v>
      </c>
      <c r="Q15" s="66" t="s">
        <v>43</v>
      </c>
      <c r="R15" s="70" t="s">
        <v>10</v>
      </c>
      <c r="S15" s="70" t="s">
        <v>87</v>
      </c>
      <c r="T15" s="70" t="s">
        <v>88</v>
      </c>
    </row>
    <row r="16" spans="1:20" ht="84" customHeight="1">
      <c r="A16" s="69">
        <v>11</v>
      </c>
      <c r="B16" s="66" t="s">
        <v>410</v>
      </c>
      <c r="C16" s="51">
        <v>75882800</v>
      </c>
      <c r="D16" s="51">
        <v>1</v>
      </c>
      <c r="E16" s="51">
        <v>11382500</v>
      </c>
      <c r="F16" s="51">
        <v>0</v>
      </c>
      <c r="G16" s="51">
        <v>64500300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f t="shared" si="3"/>
        <v>75882800</v>
      </c>
      <c r="N16" s="66" t="s">
        <v>46</v>
      </c>
      <c r="O16" s="66" t="s">
        <v>47</v>
      </c>
      <c r="P16" s="66" t="s">
        <v>24</v>
      </c>
      <c r="Q16" s="66" t="s">
        <v>25</v>
      </c>
      <c r="R16" s="70" t="s">
        <v>10</v>
      </c>
      <c r="S16" s="70" t="s">
        <v>87</v>
      </c>
      <c r="T16" s="70" t="s">
        <v>88</v>
      </c>
    </row>
  </sheetData>
  <autoFilter ref="A7:T16" xr:uid="{00000000-0001-0000-0900-000000000000}"/>
  <mergeCells count="1">
    <mergeCell ref="C6:M6"/>
  </mergeCells>
  <pageMargins left="0.55118110236220474" right="0.23622047244094491" top="0.31496062992125984" bottom="0.15748031496062992" header="0.27559055118110237" footer="0.19685039370078741"/>
  <pageSetup paperSize="9" scale="29" fitToHeight="0" orientation="landscape" r:id="rId1"/>
  <headerFooter>
    <oddFooter>&amp;C&amp;"TH SarabunPSK,ธรรมดา"&amp;16หน้าที่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P21"/>
  <sheetViews>
    <sheetView tabSelected="1" zoomScale="70" zoomScaleNormal="7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E12" sqref="E12"/>
    </sheetView>
  </sheetViews>
  <sheetFormatPr defaultRowHeight="14.25"/>
  <cols>
    <col min="1" max="1" width="8" bestFit="1" customWidth="1"/>
    <col min="2" max="2" width="52.125" customWidth="1"/>
    <col min="3" max="3" width="22.125" customWidth="1"/>
    <col min="4" max="4" width="24.25" customWidth="1"/>
    <col min="5" max="5" width="24" customWidth="1"/>
    <col min="6" max="6" width="27.25" customWidth="1"/>
    <col min="7" max="7" width="19.875" customWidth="1"/>
    <col min="8" max="8" width="27.25" customWidth="1"/>
    <col min="9" max="9" width="13.5" customWidth="1"/>
    <col min="10" max="10" width="10.75" customWidth="1"/>
    <col min="11" max="11" width="12.25" customWidth="1"/>
    <col min="12" max="12" width="13.875" customWidth="1"/>
    <col min="13" max="15" width="26.375" customWidth="1"/>
    <col min="16" max="16" width="13.125" bestFit="1" customWidth="1"/>
  </cols>
  <sheetData>
    <row r="1" spans="1:16" ht="26.25">
      <c r="A1" s="1" t="s">
        <v>422</v>
      </c>
      <c r="B1" s="18"/>
      <c r="C1" s="59"/>
      <c r="D1" s="59"/>
      <c r="E1" s="59"/>
      <c r="F1" s="59"/>
      <c r="G1" s="59"/>
      <c r="H1" s="59"/>
      <c r="I1" s="21"/>
      <c r="J1" s="21"/>
      <c r="K1" s="21"/>
      <c r="L1" s="21"/>
      <c r="M1" s="21"/>
      <c r="N1" s="21"/>
      <c r="O1" s="21"/>
    </row>
    <row r="2" spans="1:16" ht="23.25">
      <c r="A2" s="17" t="s">
        <v>96</v>
      </c>
      <c r="B2" s="19"/>
      <c r="C2" s="22"/>
      <c r="D2" s="22"/>
      <c r="E2" s="20"/>
      <c r="F2" s="20"/>
      <c r="G2" s="20"/>
      <c r="H2" s="20"/>
      <c r="I2" s="24"/>
      <c r="J2" s="24"/>
      <c r="K2" s="24"/>
      <c r="L2" s="24"/>
      <c r="M2" s="24"/>
      <c r="N2" s="24"/>
      <c r="O2" s="24"/>
    </row>
    <row r="3" spans="1:16" ht="23.25">
      <c r="A3" s="17" t="s">
        <v>1</v>
      </c>
      <c r="B3" s="18"/>
      <c r="C3" s="60"/>
      <c r="D3" s="60"/>
      <c r="E3" s="4"/>
      <c r="F3" s="60"/>
      <c r="G3" s="60"/>
      <c r="H3" s="60"/>
      <c r="I3" s="24"/>
      <c r="J3" s="24"/>
      <c r="K3" s="24"/>
      <c r="L3" s="24"/>
      <c r="M3" s="24"/>
      <c r="N3" s="24"/>
      <c r="O3" s="24"/>
    </row>
    <row r="4" spans="1:16" ht="28.5">
      <c r="A4" s="1" t="s">
        <v>421</v>
      </c>
      <c r="B4" s="25"/>
      <c r="C4" s="26"/>
      <c r="D4" s="26"/>
      <c r="E4" s="26"/>
      <c r="F4" s="26"/>
      <c r="G4" s="26"/>
      <c r="H4" s="26"/>
      <c r="I4" s="24"/>
      <c r="J4" s="24"/>
      <c r="K4" s="24"/>
      <c r="L4" s="24"/>
      <c r="M4" s="24"/>
      <c r="N4" s="24"/>
      <c r="O4" s="24"/>
    </row>
    <row r="5" spans="1:16" s="5" customFormat="1" ht="21">
      <c r="A5" s="27"/>
      <c r="B5" s="23">
        <f>SUBTOTAL(3,B8:B19)</f>
        <v>12</v>
      </c>
      <c r="C5" s="23">
        <f t="shared" ref="C5:H5" si="0">SUBTOTAL(9,C8:C19)</f>
        <v>586654700</v>
      </c>
      <c r="D5" s="23">
        <f t="shared" si="0"/>
        <v>0</v>
      </c>
      <c r="E5" s="23">
        <f t="shared" si="0"/>
        <v>495596900</v>
      </c>
      <c r="F5" s="23">
        <f t="shared" si="0"/>
        <v>0</v>
      </c>
      <c r="G5" s="23">
        <f t="shared" si="0"/>
        <v>110274200</v>
      </c>
      <c r="H5" s="23">
        <f t="shared" si="0"/>
        <v>0</v>
      </c>
      <c r="I5" s="28"/>
      <c r="J5" s="28"/>
      <c r="K5" s="28"/>
      <c r="L5" s="28"/>
      <c r="M5" s="28"/>
      <c r="N5" s="28"/>
      <c r="O5" s="28"/>
    </row>
    <row r="6" spans="1:16" ht="26.25">
      <c r="A6" s="85" t="s">
        <v>97</v>
      </c>
      <c r="B6" s="86"/>
      <c r="C6" s="87" t="s">
        <v>423</v>
      </c>
      <c r="D6" s="87"/>
      <c r="E6" s="87"/>
      <c r="F6" s="87"/>
      <c r="G6" s="87"/>
      <c r="H6" s="87"/>
      <c r="I6" s="80"/>
      <c r="J6" s="80"/>
      <c r="K6" s="80"/>
      <c r="L6" s="80"/>
      <c r="M6" s="80"/>
      <c r="N6" s="80"/>
      <c r="O6" s="80"/>
    </row>
    <row r="7" spans="1:16" s="34" customFormat="1" ht="65.25" customHeight="1">
      <c r="A7" s="29" t="s">
        <v>2</v>
      </c>
      <c r="B7" s="29" t="s">
        <v>95</v>
      </c>
      <c r="C7" s="33" t="s">
        <v>412</v>
      </c>
      <c r="D7" s="57" t="s">
        <v>98</v>
      </c>
      <c r="E7" s="33" t="s">
        <v>411</v>
      </c>
      <c r="F7" s="57" t="s">
        <v>99</v>
      </c>
      <c r="G7" s="33" t="s">
        <v>413</v>
      </c>
      <c r="H7" s="57" t="s">
        <v>100</v>
      </c>
      <c r="I7" s="30" t="s">
        <v>102</v>
      </c>
      <c r="J7" s="30" t="s">
        <v>4</v>
      </c>
      <c r="K7" s="31" t="s">
        <v>5</v>
      </c>
      <c r="L7" s="30" t="s">
        <v>6</v>
      </c>
      <c r="M7" s="32" t="s">
        <v>7</v>
      </c>
      <c r="N7" s="32" t="s">
        <v>8</v>
      </c>
      <c r="O7" s="30" t="s">
        <v>9</v>
      </c>
    </row>
    <row r="8" spans="1:16" ht="84">
      <c r="A8" s="79">
        <v>11</v>
      </c>
      <c r="B8" s="78" t="s">
        <v>104</v>
      </c>
      <c r="C8" s="9">
        <v>141207700</v>
      </c>
      <c r="D8" s="9">
        <v>0</v>
      </c>
      <c r="E8" s="9">
        <v>163742300</v>
      </c>
      <c r="F8" s="9">
        <v>0</v>
      </c>
      <c r="G8" s="9">
        <v>0</v>
      </c>
      <c r="H8" s="9">
        <v>0</v>
      </c>
      <c r="I8" s="72" t="s">
        <v>46</v>
      </c>
      <c r="J8" s="72" t="s">
        <v>47</v>
      </c>
      <c r="K8" s="72" t="s">
        <v>24</v>
      </c>
      <c r="L8" s="72" t="s">
        <v>25</v>
      </c>
      <c r="M8" s="71" t="s">
        <v>10</v>
      </c>
      <c r="N8" s="71" t="s">
        <v>11</v>
      </c>
      <c r="O8" s="71" t="s">
        <v>12</v>
      </c>
    </row>
    <row r="9" spans="1:16" ht="42">
      <c r="A9" s="74">
        <v>11</v>
      </c>
      <c r="B9" s="78" t="s">
        <v>105</v>
      </c>
      <c r="C9" s="9">
        <v>79628400</v>
      </c>
      <c r="D9" s="9">
        <v>0</v>
      </c>
      <c r="E9" s="9">
        <v>7568600</v>
      </c>
      <c r="F9" s="9">
        <v>0</v>
      </c>
      <c r="G9" s="9">
        <v>0</v>
      </c>
      <c r="H9" s="9">
        <v>0</v>
      </c>
      <c r="I9" s="37" t="s">
        <v>62</v>
      </c>
      <c r="J9" s="37" t="s">
        <v>20</v>
      </c>
      <c r="K9" s="37" t="s">
        <v>63</v>
      </c>
      <c r="L9" s="37" t="s">
        <v>25</v>
      </c>
      <c r="M9" s="71" t="s">
        <v>10</v>
      </c>
      <c r="N9" s="71" t="s">
        <v>11</v>
      </c>
      <c r="O9" s="71" t="s">
        <v>12</v>
      </c>
      <c r="P9" s="10"/>
    </row>
    <row r="10" spans="1:16" ht="63">
      <c r="A10" s="77">
        <v>11</v>
      </c>
      <c r="B10" s="73" t="s">
        <v>106</v>
      </c>
      <c r="C10" s="9">
        <v>1791200</v>
      </c>
      <c r="D10" s="9">
        <v>0</v>
      </c>
      <c r="E10" s="9">
        <v>51133300</v>
      </c>
      <c r="F10" s="9">
        <v>0</v>
      </c>
      <c r="G10" s="9">
        <v>0</v>
      </c>
      <c r="H10" s="9">
        <v>0</v>
      </c>
      <c r="I10" s="36" t="s">
        <v>78</v>
      </c>
      <c r="J10" s="36" t="s">
        <v>22</v>
      </c>
      <c r="K10" s="36" t="s">
        <v>79</v>
      </c>
      <c r="L10" s="36" t="s">
        <v>43</v>
      </c>
      <c r="M10" s="71" t="s">
        <v>10</v>
      </c>
      <c r="N10" s="71" t="s">
        <v>11</v>
      </c>
      <c r="O10" s="71" t="s">
        <v>12</v>
      </c>
    </row>
    <row r="11" spans="1:16" ht="63">
      <c r="A11" s="67">
        <v>11</v>
      </c>
      <c r="B11" s="70" t="s">
        <v>107</v>
      </c>
      <c r="C11" s="9">
        <v>120976400</v>
      </c>
      <c r="D11" s="9">
        <v>0</v>
      </c>
      <c r="E11" s="9">
        <v>24688000</v>
      </c>
      <c r="F11" s="9">
        <v>0</v>
      </c>
      <c r="G11" s="9">
        <v>0</v>
      </c>
      <c r="H11" s="9">
        <v>0</v>
      </c>
      <c r="I11" s="36" t="s">
        <v>55</v>
      </c>
      <c r="J11" s="36" t="s">
        <v>29</v>
      </c>
      <c r="K11" s="36" t="s">
        <v>30</v>
      </c>
      <c r="L11" s="38" t="s">
        <v>28</v>
      </c>
      <c r="M11" s="71" t="s">
        <v>10</v>
      </c>
      <c r="N11" s="71" t="s">
        <v>11</v>
      </c>
      <c r="O11" s="71" t="s">
        <v>12</v>
      </c>
      <c r="P11" s="10"/>
    </row>
    <row r="12" spans="1:16" ht="84">
      <c r="A12" s="67">
        <v>11</v>
      </c>
      <c r="B12" s="70" t="s">
        <v>108</v>
      </c>
      <c r="C12" s="9">
        <v>13379700</v>
      </c>
      <c r="D12" s="9">
        <v>0</v>
      </c>
      <c r="E12" s="9">
        <v>49749000</v>
      </c>
      <c r="F12" s="9">
        <v>0</v>
      </c>
      <c r="G12" s="9">
        <v>0</v>
      </c>
      <c r="H12" s="9">
        <v>0</v>
      </c>
      <c r="I12" s="36" t="s">
        <v>76</v>
      </c>
      <c r="J12" s="36" t="s">
        <v>66</v>
      </c>
      <c r="K12" s="39" t="s">
        <v>66</v>
      </c>
      <c r="L12" s="36" t="s">
        <v>25</v>
      </c>
      <c r="M12" s="71" t="s">
        <v>10</v>
      </c>
      <c r="N12" s="71" t="s">
        <v>11</v>
      </c>
      <c r="O12" s="71" t="s">
        <v>12</v>
      </c>
    </row>
    <row r="13" spans="1:16" ht="63">
      <c r="A13" s="67">
        <v>11</v>
      </c>
      <c r="B13" s="70" t="s">
        <v>109</v>
      </c>
      <c r="C13" s="9">
        <v>53121600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36" t="s">
        <v>37</v>
      </c>
      <c r="J13" s="36" t="s">
        <v>38</v>
      </c>
      <c r="K13" s="36" t="s">
        <v>39</v>
      </c>
      <c r="L13" s="40" t="s">
        <v>40</v>
      </c>
      <c r="M13" s="71" t="s">
        <v>10</v>
      </c>
      <c r="N13" s="71" t="s">
        <v>11</v>
      </c>
      <c r="O13" s="71" t="s">
        <v>12</v>
      </c>
    </row>
    <row r="14" spans="1:16" ht="42">
      <c r="A14" s="67">
        <v>11</v>
      </c>
      <c r="B14" s="70" t="s">
        <v>110</v>
      </c>
      <c r="C14" s="9">
        <v>96000000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66" t="s">
        <v>54</v>
      </c>
      <c r="J14" s="66" t="s">
        <v>51</v>
      </c>
      <c r="K14" s="66" t="s">
        <v>52</v>
      </c>
      <c r="L14" s="66" t="s">
        <v>40</v>
      </c>
      <c r="M14" s="66" t="s">
        <v>10</v>
      </c>
      <c r="N14" s="66" t="s">
        <v>11</v>
      </c>
      <c r="O14" s="66" t="s">
        <v>12</v>
      </c>
    </row>
    <row r="15" spans="1:16" ht="63">
      <c r="A15" s="67">
        <v>11</v>
      </c>
      <c r="B15" s="70" t="s">
        <v>111</v>
      </c>
      <c r="C15" s="9">
        <v>17260500</v>
      </c>
      <c r="D15" s="9">
        <v>0</v>
      </c>
      <c r="E15" s="9">
        <v>110274100</v>
      </c>
      <c r="F15" s="9">
        <v>0</v>
      </c>
      <c r="G15" s="9">
        <v>110274200</v>
      </c>
      <c r="H15" s="9">
        <v>0</v>
      </c>
      <c r="I15" s="66" t="s">
        <v>56</v>
      </c>
      <c r="J15" s="66" t="s">
        <v>19</v>
      </c>
      <c r="K15" s="66" t="s">
        <v>35</v>
      </c>
      <c r="L15" s="66" t="s">
        <v>36</v>
      </c>
      <c r="M15" s="66" t="s">
        <v>10</v>
      </c>
      <c r="N15" s="66" t="s">
        <v>11</v>
      </c>
      <c r="O15" s="66" t="s">
        <v>12</v>
      </c>
    </row>
    <row r="16" spans="1:16" ht="63">
      <c r="A16" s="67">
        <v>11</v>
      </c>
      <c r="B16" s="70" t="s">
        <v>112</v>
      </c>
      <c r="C16" s="9">
        <v>24897700</v>
      </c>
      <c r="D16" s="9">
        <v>0</v>
      </c>
      <c r="E16" s="9">
        <v>34855500</v>
      </c>
      <c r="F16" s="9">
        <v>0</v>
      </c>
      <c r="G16" s="9">
        <v>0</v>
      </c>
      <c r="H16" s="9">
        <v>0</v>
      </c>
      <c r="I16" s="66" t="s">
        <v>74</v>
      </c>
      <c r="J16" s="66" t="s">
        <v>75</v>
      </c>
      <c r="K16" s="66" t="s">
        <v>67</v>
      </c>
      <c r="L16" s="66" t="s">
        <v>25</v>
      </c>
      <c r="M16" s="66" t="s">
        <v>10</v>
      </c>
      <c r="N16" s="66" t="s">
        <v>11</v>
      </c>
      <c r="O16" s="66" t="s">
        <v>12</v>
      </c>
    </row>
    <row r="17" spans="1:15" ht="63">
      <c r="A17" s="67">
        <v>11</v>
      </c>
      <c r="B17" s="70" t="s">
        <v>113</v>
      </c>
      <c r="C17" s="9">
        <v>24897700</v>
      </c>
      <c r="D17" s="9">
        <v>0</v>
      </c>
      <c r="E17" s="9">
        <v>34855500</v>
      </c>
      <c r="F17" s="9">
        <v>0</v>
      </c>
      <c r="G17" s="9">
        <v>0</v>
      </c>
      <c r="H17" s="9">
        <v>0</v>
      </c>
      <c r="I17" s="66" t="s">
        <v>48</v>
      </c>
      <c r="J17" s="66" t="s">
        <v>49</v>
      </c>
      <c r="K17" s="66" t="s">
        <v>50</v>
      </c>
      <c r="L17" s="66" t="s">
        <v>36</v>
      </c>
      <c r="M17" s="66" t="s">
        <v>10</v>
      </c>
      <c r="N17" s="66" t="s">
        <v>11</v>
      </c>
      <c r="O17" s="66" t="s">
        <v>12</v>
      </c>
    </row>
    <row r="18" spans="1:15" ht="63">
      <c r="A18" s="67">
        <v>11</v>
      </c>
      <c r="B18" s="70" t="s">
        <v>114</v>
      </c>
      <c r="C18" s="9">
        <v>7151800</v>
      </c>
      <c r="D18" s="9">
        <v>0</v>
      </c>
      <c r="E18" s="9">
        <v>18730600</v>
      </c>
      <c r="F18" s="9">
        <v>0</v>
      </c>
      <c r="G18" s="9">
        <v>0</v>
      </c>
      <c r="H18" s="9">
        <v>0</v>
      </c>
      <c r="I18" s="66" t="s">
        <v>55</v>
      </c>
      <c r="J18" s="66" t="s">
        <v>29</v>
      </c>
      <c r="K18" s="66" t="s">
        <v>30</v>
      </c>
      <c r="L18" s="66" t="s">
        <v>28</v>
      </c>
      <c r="M18" s="66" t="s">
        <v>92</v>
      </c>
      <c r="N18" s="66" t="s">
        <v>103</v>
      </c>
      <c r="O18" s="66" t="s">
        <v>94</v>
      </c>
    </row>
    <row r="19" spans="1:15" ht="84">
      <c r="A19" s="75">
        <v>11</v>
      </c>
      <c r="B19" s="76" t="s">
        <v>115</v>
      </c>
      <c r="C19" s="9">
        <v>6342000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37" t="s">
        <v>62</v>
      </c>
      <c r="J19" s="37" t="s">
        <v>20</v>
      </c>
      <c r="K19" s="37" t="s">
        <v>63</v>
      </c>
      <c r="L19" s="37" t="s">
        <v>25</v>
      </c>
      <c r="M19" s="71" t="s">
        <v>10</v>
      </c>
      <c r="N19" s="71" t="s">
        <v>11</v>
      </c>
      <c r="O19" s="71" t="s">
        <v>12</v>
      </c>
    </row>
    <row r="21" spans="1:15">
      <c r="C21" s="10"/>
    </row>
  </sheetData>
  <autoFilter ref="A7:P19" xr:uid="{00000000-0001-0000-0B00-000000000000}"/>
  <mergeCells count="2">
    <mergeCell ref="A6:B6"/>
    <mergeCell ref="C6:H6"/>
  </mergeCells>
  <pageMargins left="0.19685039370078741" right="0.23622047244094491" top="0.74803149606299213" bottom="0.74803149606299213" header="0.31496062992125984" footer="0.31496062992125984"/>
  <pageSetup paperSize="9" scale="10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ร่างพรบ._ครุภัณฑ์</vt:lpstr>
      <vt:lpstr>ร่างพรบ._ก่อสร้าง</vt:lpstr>
      <vt:lpstr>ผูกพันเดิม</vt:lpstr>
      <vt:lpstr>ผูกพันเดิม!Print_Area</vt:lpstr>
      <vt:lpstr>ร่างพรบ._ก่อสร้าง!Print_Area</vt:lpstr>
      <vt:lpstr>ผูกพันเดิม!Print_Titles</vt:lpstr>
      <vt:lpstr>ร่างพรบ._ก่อสร้าง!Print_Titles</vt:lpstr>
      <vt:lpstr>ร่างพรบ._ครุภัณฑ์!Print_Titles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สุทธาทิพย์ จันธิมา</cp:lastModifiedBy>
  <cp:lastPrinted>2025-05-20T07:39:51Z</cp:lastPrinted>
  <dcterms:created xsi:type="dcterms:W3CDTF">2024-12-18T11:13:07Z</dcterms:created>
  <dcterms:modified xsi:type="dcterms:W3CDTF">2025-05-20T10:19:50Z</dcterms:modified>
</cp:coreProperties>
</file>